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slicerCaches/slicerCache1.xml" ContentType="application/vnd.ms-excel.slicerCach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720" tabRatio="760"/>
  </bookViews>
  <sheets>
    <sheet name="Candidatura PROAGES-2023" sheetId="3" r:id="rId1"/>
    <sheet name="Esclarecimentos" sheetId="9" r:id="rId2"/>
    <sheet name="Dados Formulário" sheetId="6" state="hidden" r:id="rId3"/>
    <sheet name="Dados Formulário - tabela" sheetId="12" state="hidden" r:id="rId4"/>
    <sheet name="Freguesias RAM" sheetId="11" state="hidden" r:id="rId5"/>
  </sheets>
  <definedNames>
    <definedName name="_xlnm._FilterDatabase" localSheetId="4" hidden="1">'Freguesias RAM'!$A$1:$A$55</definedName>
    <definedName name="_xlnm.Print_Area" localSheetId="0">'Candidatura PROAGES-2023'!$A$1:$M$137</definedName>
    <definedName name="SegmentaçãoDeDados_Freguesia_de_Residência">#N/A</definedName>
  </definedNames>
  <calcPr calcId="191029" concurrentCalc="0"/>
  <extLst xmlns:x15="http://schemas.microsoft.com/office/spreadsheetml/2010/11/main">
    <ext xmlns:x14="http://schemas.microsoft.com/office/spreadsheetml/2009/9/main" uri="{79F54976-1DA5-4618-B147-4CDE4B953A38}">
      <x14:workbookPr/>
    </ext>
    <ext uri="{46BE6895-7355-4a93-B00E-2C351335B9C9}">
      <x15:slicerCaches xmlns:x14="http://schemas.microsoft.com/office/spreadsheetml/2009/9/main">
        <x14:slicerCache r:id="rId9"/>
      </x15:slicerCaches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" i="1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C2"/>
  <c r="A2"/>
  <c r="O29" i="3"/>
  <c r="B6" i="6"/>
  <c r="E2" i="12"/>
  <c r="O27" i="3"/>
  <c r="B5" i="6"/>
  <c r="D2" i="12"/>
  <c r="D129" i="3"/>
  <c r="B4" i="6"/>
  <c r="J98" i="3"/>
  <c r="B2" i="6"/>
  <c r="B9"/>
  <c r="B8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7"/>
  <c r="F105" i="3"/>
  <c r="D98"/>
  <c r="F103"/>
  <c r="B3" i="6"/>
  <c r="B2" i="12"/>
  <c r="F107" i="3"/>
  <c r="J107"/>
  <c r="H107"/>
</calcChain>
</file>

<file path=xl/comments1.xml><?xml version="1.0" encoding="utf-8"?>
<comments xmlns="http://schemas.openxmlformats.org/spreadsheetml/2006/main">
  <authors>
    <author>Sonia Maria Castro Silva Freitas</author>
  </authors>
  <commentList>
    <comment ref="B94" authorId="0">
      <text>
        <r>
          <rPr>
            <sz val="9"/>
            <color indexed="81"/>
            <rFont val="Tahoma"/>
            <family val="2"/>
          </rPr>
          <t>Rendas;</t>
        </r>
        <r>
          <rPr>
            <sz val="9"/>
            <color indexed="81"/>
            <rFont val="Tahoma"/>
            <family val="2"/>
          </rPr>
          <t xml:space="preserve">
Rendimentos obtidos no estrangeiro.</t>
        </r>
      </text>
    </comment>
    <comment ref="B96" authorId="0">
      <text>
        <r>
          <rPr>
            <sz val="9"/>
            <color indexed="81"/>
            <rFont val="Tahoma"/>
            <family val="2"/>
          </rPr>
          <t xml:space="preserve">Reforma;
Velhice;
Viuvez; 
Invalidez;
Sobrevivência; 
Alimentos.
</t>
        </r>
      </text>
    </comment>
    <comment ref="H105" authorId="0">
      <text>
        <r>
          <rPr>
            <sz val="8"/>
            <color indexed="81"/>
            <rFont val="Tahoma"/>
            <family val="2"/>
          </rPr>
          <t>Indivíduo, menor ou maior de idade, a frequentar ou não estabelecimento de ensino, que ainda não aufere qualquer tipo de rendimento, com exceção de abono de família e bolsas de estudo, e que é mencionado, em sede de preenchimento de IRS, como membro dependente do agregado familiar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<sst xmlns="http://schemas.openxmlformats.org/spreadsheetml/2006/main" count="320" uniqueCount="153">
  <si>
    <t>Nome</t>
  </si>
  <si>
    <t>Data de Nascimento</t>
  </si>
  <si>
    <t>CC</t>
  </si>
  <si>
    <t>NIF</t>
  </si>
  <si>
    <t>NISS</t>
  </si>
  <si>
    <t>Data de Validade</t>
  </si>
  <si>
    <t>Rua / Avenida / Praça</t>
  </si>
  <si>
    <t>Código Postal</t>
  </si>
  <si>
    <t>Concelho</t>
  </si>
  <si>
    <t>Telemóvel</t>
  </si>
  <si>
    <t>Telefone</t>
  </si>
  <si>
    <t>E-mail</t>
  </si>
  <si>
    <t>Parentesco</t>
  </si>
  <si>
    <t>COMPOSIÇÃO DO AGREGADO FAMILIAR</t>
  </si>
  <si>
    <t>MORADA</t>
  </si>
  <si>
    <t>Situação Laboral</t>
  </si>
  <si>
    <t>1º Elemento</t>
  </si>
  <si>
    <t>2º Elemento</t>
  </si>
  <si>
    <t>DADOS GERAIS DO CANDIDATO</t>
  </si>
  <si>
    <t>3º Elemento</t>
  </si>
  <si>
    <t>4º Elemento</t>
  </si>
  <si>
    <t>5º Elemento</t>
  </si>
  <si>
    <t>6º Elemento</t>
  </si>
  <si>
    <t>7º Elemento</t>
  </si>
  <si>
    <t>8º Elemento</t>
  </si>
  <si>
    <t>9º Elemento</t>
  </si>
  <si>
    <t>Trabalho Dependente</t>
  </si>
  <si>
    <t>Trabalho Independente</t>
  </si>
  <si>
    <t xml:space="preserve">Outros Rendimentos </t>
  </si>
  <si>
    <t>Pensões</t>
  </si>
  <si>
    <t xml:space="preserve">Despesas a Apoiar </t>
  </si>
  <si>
    <t>Rendimentos Mensais Líquidos do Agregado Familiar</t>
  </si>
  <si>
    <t>TOTAL</t>
  </si>
  <si>
    <t>Eletricidade</t>
  </si>
  <si>
    <t>Telecomunicações</t>
  </si>
  <si>
    <t>Água</t>
  </si>
  <si>
    <t>Gás</t>
  </si>
  <si>
    <t>Calculo Rendimento Per Capita</t>
  </si>
  <si>
    <t>Rendimentos Mensais Líquidos</t>
  </si>
  <si>
    <t xml:space="preserve">Rendimentos Per Capita </t>
  </si>
  <si>
    <t>10º Elemento</t>
  </si>
  <si>
    <t>Parecer da Entidade</t>
  </si>
  <si>
    <t>Nº de Membros do Agregado Familiar</t>
  </si>
  <si>
    <t xml:space="preserve">O Candidato: </t>
  </si>
  <si>
    <t>A Entidade:</t>
  </si>
  <si>
    <t>(Assinatura e Carimbo)</t>
  </si>
  <si>
    <t>1º - Nome</t>
  </si>
  <si>
    <t>2º - Nome</t>
  </si>
  <si>
    <t>3º - Nome</t>
  </si>
  <si>
    <t>4º - Nome</t>
  </si>
  <si>
    <t>5º - Nome</t>
  </si>
  <si>
    <t>6º - Nome</t>
  </si>
  <si>
    <t>7º - Nome</t>
  </si>
  <si>
    <t>8º - Nome</t>
  </si>
  <si>
    <t>9º - Nome</t>
  </si>
  <si>
    <t>10º - Nome</t>
  </si>
  <si>
    <t>Nº de elementos</t>
  </si>
  <si>
    <t xml:space="preserve">NIF </t>
  </si>
  <si>
    <t>Valor do Apoio Apurado</t>
  </si>
  <si>
    <t>Candidatura Nº</t>
  </si>
  <si>
    <t>A preencher pela entidade</t>
  </si>
  <si>
    <t>Ano</t>
  </si>
  <si>
    <t>Data</t>
  </si>
  <si>
    <t>A preencher pelo requerente</t>
  </si>
  <si>
    <t>Agregado familiar</t>
  </si>
  <si>
    <t>Indivíduo ou conjunto de indivíduos que vivam com o requerente em comunhão de habitação, ligados por laço de parentesco, casamento, união de facto, afinidade e adoção, coabitação ou outras situações especiais similares</t>
  </si>
  <si>
    <t>Elemento:</t>
  </si>
  <si>
    <t>Dependente:</t>
  </si>
  <si>
    <t xml:space="preserve">Rendimento mensal líquido: </t>
  </si>
  <si>
    <t>Indivíduo, maior de idade, que aufere rendimentos de trabalho e/ou qualquer outro tipo de rendimento financeiro, refira-se pensões, rendas ou outros fundos, podendo haver elementos que estejam desempregados e inscritos no Instituto de Emprego da Madeira, IP-RAM, adiante abreviadamente designado por IEM, IP-RAM. Poderá apresentar-se como único elemento do agregado, ou como um dos elementos de um agregado composto por maiores de idade, com ou sem relação de parentesco, que partilham a mesma morada fiscal</t>
  </si>
  <si>
    <t>Indivíduo, menor ou maior de idade, a frequentar ou não estabelecimento de ensino, que ainda não aufere qualquer tipo de rendimento, com exceção de abono de família e bolsas de estudo, e que é mencionado, em sede de preenchimento de IRS, como membro dependente do agregado familiar</t>
  </si>
  <si>
    <t>Valor decorrente da soma de todos os rendimentos líquidos auferidos pelo agregado familiar</t>
  </si>
  <si>
    <t>Rendimento Per Capita:</t>
  </si>
  <si>
    <t xml:space="preserve">Valor resultante da aplicação da seguinte fórmula: 
- Rpc=Rml/N 
Em que: 
- Rpc = rendimento mensal per capita; 
- Rml = rendimento mensal líquido do agregado familiar; 
- N = número dos elementos do agregado familiar. </t>
  </si>
  <si>
    <t>Rendimento</t>
  </si>
  <si>
    <t>Agregado Familiar</t>
  </si>
  <si>
    <t>Rendimentos Elegíveis:</t>
  </si>
  <si>
    <t>Os rendimentos a considerar para efeito de cálculo do rendimento per capita do agregado familiar:</t>
  </si>
  <si>
    <t xml:space="preserve">Ordenados, salários ou outras remunerações do trabalho, subordinado ou independente, líquidas de impostos e contribuições obrigatórias, bem como outras remunerações provenientes de prestações sociais;  </t>
  </si>
  <si>
    <t>Residência</t>
  </si>
  <si>
    <t>Residência Permanente:</t>
  </si>
  <si>
    <t>Rendas temporárias ou vitalícias</t>
  </si>
  <si>
    <t>Rendimentos provenientes de programas de emprego, sob a tutela do IEM, IP-RAM, com contribuições obrigatórias</t>
  </si>
  <si>
    <t>Habitação onde o agregado familiar reside de forma duradoura, que constitui o respetivo domicílio para todos os efeitos, incluindo os fiscais</t>
  </si>
  <si>
    <t xml:space="preserve">Condições de acesso </t>
  </si>
  <si>
    <t xml:space="preserve">Para aceder ao PROAGES-2023 o agregado familiar terá que, cumulativamente, reunir as seguintes condições: </t>
  </si>
  <si>
    <t xml:space="preserve">Não beneficiar de Apoios da Ação Social, designadamente o Rendimento Social de Inserção e Subsídios de caráter eventual; </t>
  </si>
  <si>
    <t xml:space="preserve">Pelo menos um dos seus elementos apresentar rendimentos de trabalho; </t>
  </si>
  <si>
    <t xml:space="preserve">Ter um rendimento per capita igual ou inferior a 576,52 € (quinhentos e setenta e seis euros e cinquenta e dois cêntimos), cujo montante corresponde ao valor do Indexante dos Apoios Sociais (IAS) em vigor, majorado em 20%. </t>
  </si>
  <si>
    <t>Condições</t>
  </si>
  <si>
    <t>Nº de Dependentes</t>
  </si>
  <si>
    <t>Nº de dependentes</t>
  </si>
  <si>
    <t>*</t>
  </si>
  <si>
    <t>Campo de preenchimento obrigatório, quando aplicável</t>
  </si>
  <si>
    <t>Monte</t>
  </si>
  <si>
    <t>Santo António</t>
  </si>
  <si>
    <t>Santa Maria Maior</t>
  </si>
  <si>
    <t>São Roque</t>
  </si>
  <si>
    <t>São Gonçalo</t>
  </si>
  <si>
    <t>Sé</t>
  </si>
  <si>
    <t>Santa Luzia</t>
  </si>
  <si>
    <t>São Martinho</t>
  </si>
  <si>
    <t>São Pedro</t>
  </si>
  <si>
    <t>Estreito Câmara de Lobos</t>
  </si>
  <si>
    <t>Câmara de Lobos</t>
  </si>
  <si>
    <t>Quinta Grande</t>
  </si>
  <si>
    <t>Jardim da Serra</t>
  </si>
  <si>
    <t>Curral das Freiras</t>
  </si>
  <si>
    <t>Ribeira Brava</t>
  </si>
  <si>
    <t>Campanário</t>
  </si>
  <si>
    <t>Serra de Água</t>
  </si>
  <si>
    <t>Tabua</t>
  </si>
  <si>
    <t>Ponta do Sol</t>
  </si>
  <si>
    <t>Canhas</t>
  </si>
  <si>
    <t>Madalena do Mar</t>
  </si>
  <si>
    <t>Ponta do Pargo</t>
  </si>
  <si>
    <t>Calheta</t>
  </si>
  <si>
    <t>Fajã da Ovelha</t>
  </si>
  <si>
    <t>Estreito da Calheta</t>
  </si>
  <si>
    <t>Paul do Mar</t>
  </si>
  <si>
    <t>Prazeres</t>
  </si>
  <si>
    <t>Arco da Calheta</t>
  </si>
  <si>
    <t>Jardim do Mar</t>
  </si>
  <si>
    <t>Seixal</t>
  </si>
  <si>
    <t>Achadas da Cruz</t>
  </si>
  <si>
    <t>Porto Moniz</t>
  </si>
  <si>
    <t>Ribeira da Janela</t>
  </si>
  <si>
    <t>São Vicente</t>
  </si>
  <si>
    <t>Boaventura</t>
  </si>
  <si>
    <t>Ponta Delgada</t>
  </si>
  <si>
    <t>Santana</t>
  </si>
  <si>
    <t>Arco de São Jorge</t>
  </si>
  <si>
    <t>São Roque Faial</t>
  </si>
  <si>
    <t>Faial</t>
  </si>
  <si>
    <t>Ilha</t>
  </si>
  <si>
    <t>São Jorge</t>
  </si>
  <si>
    <t>Machico</t>
  </si>
  <si>
    <t>Caniçal</t>
  </si>
  <si>
    <t>Porto da Cruz</t>
  </si>
  <si>
    <t>Santo António da Serra</t>
  </si>
  <si>
    <t>Água de Pena</t>
  </si>
  <si>
    <t>Camacha</t>
  </si>
  <si>
    <t>Santa Cruz</t>
  </si>
  <si>
    <t>Caniço</t>
  </si>
  <si>
    <t>Santo da Serra</t>
  </si>
  <si>
    <t>Gaula</t>
  </si>
  <si>
    <t>Porto Santo</t>
  </si>
  <si>
    <t>Freguesia</t>
  </si>
  <si>
    <t>Freguesias</t>
  </si>
  <si>
    <t>Nota: As assinaturas serão realizadas após validação da entidade</t>
  </si>
  <si>
    <t>Imaculado Coração de Maria</t>
  </si>
  <si>
    <t>ESCLARECIMENTOS</t>
  </si>
  <si>
    <t>Mês de referência</t>
  </si>
</sst>
</file>

<file path=xl/styles.xml><?xml version="1.0" encoding="utf-8"?>
<styleSheet xmlns="http://schemas.openxmlformats.org/spreadsheetml/2006/main">
  <numFmts count="6">
    <numFmt numFmtId="8" formatCode="#,##0.00\ &quot;€&quot;;[Red]\-#,##0.00\ &quot;€&quot;"/>
    <numFmt numFmtId="164" formatCode="dd\-mm\-yyyy;@"/>
    <numFmt numFmtId="165" formatCode="#,##0.00\ &quot;€&quot;;[Red]#,##0.00\ &quot;€&quot;"/>
    <numFmt numFmtId="166" formatCode="#,##0.00\ &quot;€&quot;"/>
    <numFmt numFmtId="167" formatCode="0_ ;\-0\ "/>
    <numFmt numFmtId="168" formatCode="#,##0.00\ _€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u/>
      <sz val="10"/>
      <name val="Calibri"/>
      <family val="2"/>
      <scheme val="minor"/>
    </font>
    <font>
      <sz val="12"/>
      <color theme="1"/>
      <name val="Calibri"/>
      <family val="2"/>
    </font>
    <font>
      <b/>
      <sz val="10"/>
      <color theme="9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theme="0"/>
      </bottom>
      <diagonal/>
    </border>
    <border>
      <left/>
      <right/>
      <top style="double">
        <color auto="1"/>
      </top>
      <bottom style="double">
        <color theme="0"/>
      </bottom>
      <diagonal/>
    </border>
    <border>
      <left style="double">
        <color auto="1"/>
      </left>
      <right style="double">
        <color theme="0" tint="-4.9989318521683403E-2"/>
      </right>
      <top style="double">
        <color auto="1"/>
      </top>
      <bottom style="double">
        <color theme="0" tint="-4.9989318521683403E-2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auto="1"/>
      </left>
      <right style="double">
        <color theme="0" tint="-0.24994659260841701"/>
      </right>
      <top style="double">
        <color auto="1"/>
      </top>
      <bottom style="double">
        <color theme="0" tint="-0.24994659260841701"/>
      </bottom>
      <diagonal/>
    </border>
    <border>
      <left style="double">
        <color auto="1"/>
      </left>
      <right/>
      <top style="double">
        <color auto="1"/>
      </top>
      <bottom style="double">
        <color theme="0" tint="-0.24994659260841701"/>
      </bottom>
      <diagonal/>
    </border>
    <border>
      <left/>
      <right/>
      <top style="double">
        <color auto="1"/>
      </top>
      <bottom style="double">
        <color theme="0" tint="-0.24994659260841701"/>
      </bottom>
      <diagonal/>
    </border>
    <border>
      <left/>
      <right style="double">
        <color theme="0" tint="-0.24994659260841701"/>
      </right>
      <top style="double">
        <color auto="1"/>
      </top>
      <bottom style="double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theme="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theme="0" tint="-0.2499465926084170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7">
    <xf numFmtId="0" fontId="0" fillId="0" borderId="0" xfId="0"/>
    <xf numFmtId="0" fontId="0" fillId="2" borderId="0" xfId="0" applyFill="1" applyAlignment="1">
      <alignment horizontal="right" vertical="center"/>
    </xf>
    <xf numFmtId="0" fontId="0" fillId="0" borderId="0" xfId="0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8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5" fillId="0" borderId="9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166" fontId="5" fillId="0" borderId="9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1" fillId="0" borderId="0" xfId="0" applyFont="1" applyAlignment="1">
      <alignment horizontal="right" vertical="center"/>
    </xf>
    <xf numFmtId="164" fontId="2" fillId="0" borderId="9" xfId="0" applyNumberFormat="1" applyFont="1" applyBorder="1" applyAlignment="1" applyProtection="1">
      <alignment horizontal="left" vertical="center"/>
      <protection locked="0"/>
    </xf>
    <xf numFmtId="1" fontId="2" fillId="0" borderId="9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165" fontId="2" fillId="0" borderId="9" xfId="0" applyNumberFormat="1" applyFont="1" applyBorder="1" applyAlignment="1" applyProtection="1">
      <alignment horizontal="right" vertical="center"/>
      <protection locked="0"/>
    </xf>
    <xf numFmtId="165" fontId="5" fillId="0" borderId="9" xfId="0" applyNumberFormat="1" applyFont="1" applyBorder="1" applyAlignment="1" applyProtection="1">
      <alignment horizontal="right" vertical="center"/>
      <protection locked="0"/>
    </xf>
    <xf numFmtId="14" fontId="0" fillId="0" borderId="0" xfId="0" applyNumberFormat="1" applyAlignment="1">
      <alignment vertical="center"/>
    </xf>
    <xf numFmtId="0" fontId="8" fillId="0" borderId="0" xfId="0" applyFont="1" applyAlignment="1">
      <alignment vertical="top"/>
    </xf>
    <xf numFmtId="0" fontId="9" fillId="0" borderId="3" xfId="0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justify" vertical="top" wrapText="1"/>
    </xf>
    <xf numFmtId="167" fontId="2" fillId="0" borderId="22" xfId="0" applyNumberFormat="1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right" vertical="top"/>
    </xf>
    <xf numFmtId="0" fontId="2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top"/>
    </xf>
    <xf numFmtId="0" fontId="0" fillId="0" borderId="0" xfId="0" applyProtection="1">
      <protection locked="0"/>
    </xf>
    <xf numFmtId="0" fontId="20" fillId="5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4" xfId="0" applyFont="1" applyBorder="1" applyAlignment="1">
      <alignment horizontal="left" vertical="center" wrapText="1"/>
    </xf>
    <xf numFmtId="167" fontId="4" fillId="0" borderId="14" xfId="0" applyNumberFormat="1" applyFont="1" applyBorder="1" applyAlignment="1">
      <alignment horizontal="left" vertical="center" wrapText="1"/>
    </xf>
    <xf numFmtId="0" fontId="4" fillId="5" borderId="14" xfId="0" applyFont="1" applyFill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left" vertical="center" wrapText="1"/>
    </xf>
    <xf numFmtId="0" fontId="16" fillId="6" borderId="0" xfId="0" applyFont="1" applyFill="1" applyAlignment="1">
      <alignment horizontal="center"/>
    </xf>
    <xf numFmtId="168" fontId="1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168" fontId="15" fillId="0" borderId="20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3" fillId="5" borderId="14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6" fillId="0" borderId="14" xfId="0" applyFont="1" applyBorder="1" applyAlignment="1">
      <alignment horizontal="center" vertical="center" wrapText="1"/>
    </xf>
    <xf numFmtId="167" fontId="16" fillId="0" borderId="14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1" fontId="16" fillId="0" borderId="14" xfId="0" applyNumberFormat="1" applyFont="1" applyBorder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top" wrapText="1" indent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165" fontId="2" fillId="0" borderId="10" xfId="0" applyNumberFormat="1" applyFont="1" applyBorder="1" applyAlignment="1" applyProtection="1">
      <alignment horizontal="right" vertical="center"/>
      <protection locked="0"/>
    </xf>
    <xf numFmtId="165" fontId="2" fillId="0" borderId="12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Alignment="1">
      <alignment horizontal="center" vertical="top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justify" vertical="top"/>
      <protection locked="0"/>
    </xf>
    <xf numFmtId="165" fontId="5" fillId="0" borderId="10" xfId="0" applyNumberFormat="1" applyFont="1" applyBorder="1" applyAlignment="1">
      <alignment horizontal="right" vertical="center"/>
    </xf>
    <xf numFmtId="165" fontId="5" fillId="0" borderId="12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wrapText="1"/>
    </xf>
    <xf numFmtId="0" fontId="19" fillId="0" borderId="18" xfId="0" applyFont="1" applyBorder="1" applyAlignment="1">
      <alignment horizontal="center" vertical="top"/>
    </xf>
    <xf numFmtId="0" fontId="21" fillId="0" borderId="0" xfId="0" applyFont="1" applyAlignment="1">
      <alignment horizontal="left" wrapText="1"/>
    </xf>
    <xf numFmtId="0" fontId="6" fillId="0" borderId="8" xfId="0" applyFont="1" applyBorder="1" applyAlignment="1">
      <alignment horizontal="center" vertical="center" textRotation="90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0" borderId="10" xfId="1" applyFill="1" applyBorder="1" applyAlignment="1" applyProtection="1">
      <alignment horizontal="left" vertical="center"/>
      <protection locked="0"/>
    </xf>
    <xf numFmtId="0" fontId="18" fillId="0" borderId="19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top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10" fillId="0" borderId="17" xfId="0" applyFont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12" fillId="4" borderId="0" xfId="0" applyFont="1" applyFill="1" applyAlignment="1">
      <alignment horizontal="center" vertical="center" wrapText="1"/>
    </xf>
  </cellXfs>
  <cellStyles count="2">
    <cellStyle name="Hiperligaçã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</xdr:colOff>
      <xdr:row>4</xdr:row>
      <xdr:rowOff>110490</xdr:rowOff>
    </xdr:from>
    <xdr:to>
      <xdr:col>1</xdr:col>
      <xdr:colOff>1297305</xdr:colOff>
      <xdr:row>6</xdr:row>
      <xdr:rowOff>76200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xmlns="" id="{4ADB733F-4D71-4ADA-9740-49CACDC79B12}"/>
            </a:ext>
          </a:extLst>
        </xdr:cNvPr>
        <xdr:cNvSpPr/>
      </xdr:nvSpPr>
      <xdr:spPr>
        <a:xfrm>
          <a:off x="251460" y="910590"/>
          <a:ext cx="1264920" cy="394335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/>
            <a:t>CANDIDATURA</a:t>
          </a:r>
          <a:r>
            <a:rPr lang="pt-PT" sz="1100" baseline="0"/>
            <a:t> Nº</a:t>
          </a:r>
          <a:endParaRPr lang="pt-PT" sz="1100"/>
        </a:p>
      </xdr:txBody>
    </xdr:sp>
    <xdr:clientData/>
  </xdr:twoCellAnchor>
  <xdr:twoCellAnchor editAs="oneCell">
    <xdr:from>
      <xdr:col>0</xdr:col>
      <xdr:colOff>175261</xdr:colOff>
      <xdr:row>0</xdr:row>
      <xdr:rowOff>121920</xdr:rowOff>
    </xdr:from>
    <xdr:to>
      <xdr:col>5</xdr:col>
      <xdr:colOff>481966</xdr:colOff>
      <xdr:row>3</xdr:row>
      <xdr:rowOff>142008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5DB2B9B3-5F55-4A2D-A6D1-B6B23CCF5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1" y="121920"/>
          <a:ext cx="3535680" cy="614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99060</xdr:colOff>
      <xdr:row>0</xdr:row>
      <xdr:rowOff>22860</xdr:rowOff>
    </xdr:from>
    <xdr:to>
      <xdr:col>11</xdr:col>
      <xdr:colOff>915670</xdr:colOff>
      <xdr:row>3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259BF0EA-4C44-4645-91A1-D8C9A79CD5F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32120" y="22860"/>
          <a:ext cx="195389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Freguesia_de_Residência" xr10:uid="{F3163E16-80E8-4235-81D6-2E29F4948903}" sourceName="Freguesia de Residência">
  <extLst>
    <x:ext xmlns:x15="http://schemas.microsoft.com/office/spreadsheetml/2010/11/main" uri="{2F2917AC-EB37-4324-AD4E-5DD8C200BD13}">
      <x15:tableSlicerCache tableId="2" column="1"/>
    </x:ext>
  </extLst>
</slicerCach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lha1">
    <tabColor theme="4" tint="0.59999389629810485"/>
  </sheetPr>
  <dimension ref="A5:Q137"/>
  <sheetViews>
    <sheetView showGridLines="0" showZeros="0" tabSelected="1" topLeftCell="A109" zoomScaleNormal="100" workbookViewId="0">
      <selection activeCell="H13" sqref="H13:L13"/>
    </sheetView>
  </sheetViews>
  <sheetFormatPr defaultColWidth="8.85546875" defaultRowHeight="15.75"/>
  <cols>
    <col min="1" max="1" width="3.28515625" style="31" customWidth="1"/>
    <col min="2" max="2" width="21.42578125" style="2" customWidth="1"/>
    <col min="3" max="3" width="2.42578125" style="2" customWidth="1"/>
    <col min="4" max="4" width="17.140625" style="2" customWidth="1"/>
    <col min="5" max="5" width="2.85546875" style="2" customWidth="1"/>
    <col min="6" max="6" width="17.28515625" style="2" customWidth="1"/>
    <col min="7" max="7" width="2.28515625" style="2" customWidth="1"/>
    <col min="8" max="8" width="18.140625" style="2" customWidth="1"/>
    <col min="9" max="9" width="3.140625" style="2" customWidth="1"/>
    <col min="10" max="10" width="10.7109375" style="2" customWidth="1"/>
    <col min="11" max="11" width="2.7109375" style="2" customWidth="1"/>
    <col min="12" max="12" width="14.42578125" style="2" customWidth="1"/>
    <col min="13" max="13" width="2.140625" style="2" customWidth="1"/>
    <col min="14" max="14" width="8.85546875" style="2" customWidth="1"/>
    <col min="15" max="15" width="20" style="2" customWidth="1"/>
    <col min="16" max="16" width="8.85546875" style="2" customWidth="1"/>
    <col min="17" max="16384" width="8.85546875" style="2"/>
  </cols>
  <sheetData>
    <row r="5" spans="1:17" ht="16.5" thickBot="1"/>
    <row r="6" spans="1:17" ht="17.25" thickTop="1" thickBot="1">
      <c r="D6" s="60"/>
      <c r="J6" s="70" t="s">
        <v>61</v>
      </c>
      <c r="L6" s="29">
        <v>2023</v>
      </c>
    </row>
    <row r="7" spans="1:17" ht="16.5" thickTop="1">
      <c r="D7" s="44" t="s">
        <v>60</v>
      </c>
      <c r="J7" s="11"/>
      <c r="L7" s="69"/>
    </row>
    <row r="8" spans="1:17" ht="24.6" customHeight="1" thickBot="1">
      <c r="J8" s="11"/>
      <c r="L8" s="3"/>
    </row>
    <row r="9" spans="1:17" ht="21.6" customHeight="1" thickTop="1" thickBot="1">
      <c r="B9" s="91" t="s">
        <v>18</v>
      </c>
      <c r="C9" s="92"/>
      <c r="D9" s="92"/>
      <c r="E9" s="92"/>
      <c r="F9" s="92"/>
      <c r="G9" s="92"/>
      <c r="H9" s="92"/>
      <c r="I9" s="92"/>
      <c r="J9" s="92"/>
      <c r="K9" s="92"/>
      <c r="L9" s="93"/>
    </row>
    <row r="10" spans="1:17" ht="34.5" customHeight="1" thickTop="1" thickBot="1">
      <c r="B10" s="95" t="s">
        <v>63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7" ht="15.6" customHeight="1" thickTop="1" thickBot="1">
      <c r="A11" s="90" t="s">
        <v>16</v>
      </c>
      <c r="B11" s="1" t="s">
        <v>0</v>
      </c>
      <c r="D11" s="74"/>
      <c r="E11" s="75"/>
      <c r="F11" s="75"/>
      <c r="G11" s="75"/>
      <c r="H11" s="75"/>
      <c r="I11" s="75"/>
      <c r="J11" s="75"/>
      <c r="K11" s="75"/>
      <c r="L11" s="76"/>
      <c r="M11" s="40" t="s">
        <v>92</v>
      </c>
    </row>
    <row r="12" spans="1:17" ht="16.5" thickTop="1" thickBot="1">
      <c r="A12" s="90"/>
      <c r="Q12" s="4"/>
    </row>
    <row r="13" spans="1:17" ht="16.5" thickTop="1" thickBot="1">
      <c r="A13" s="90"/>
      <c r="B13" s="1" t="s">
        <v>1</v>
      </c>
      <c r="D13" s="19"/>
      <c r="E13" s="40" t="s">
        <v>92</v>
      </c>
      <c r="F13" s="1" t="s">
        <v>11</v>
      </c>
      <c r="H13" s="94"/>
      <c r="I13" s="75"/>
      <c r="J13" s="75"/>
      <c r="K13" s="75"/>
      <c r="L13" s="76"/>
      <c r="M13" s="40" t="s">
        <v>92</v>
      </c>
    </row>
    <row r="14" spans="1:17" ht="16.5" thickTop="1" thickBot="1">
      <c r="A14" s="90"/>
    </row>
    <row r="15" spans="1:17" ht="16.5" thickTop="1" thickBot="1">
      <c r="A15" s="90"/>
      <c r="B15" s="1" t="s">
        <v>2</v>
      </c>
      <c r="D15" s="20"/>
      <c r="E15" s="40" t="s">
        <v>92</v>
      </c>
      <c r="F15" s="1" t="s">
        <v>5</v>
      </c>
      <c r="H15" s="21"/>
      <c r="I15" s="40" t="s">
        <v>92</v>
      </c>
    </row>
    <row r="16" spans="1:17" ht="16.5" thickTop="1" thickBot="1">
      <c r="A16" s="90"/>
    </row>
    <row r="17" spans="1:15" ht="16.5" thickTop="1" thickBot="1">
      <c r="A17" s="90"/>
      <c r="B17" s="1" t="s">
        <v>3</v>
      </c>
      <c r="D17" s="20"/>
      <c r="E17" s="40" t="s">
        <v>92</v>
      </c>
      <c r="F17" s="1" t="s">
        <v>4</v>
      </c>
      <c r="H17" s="20"/>
      <c r="I17" s="40" t="s">
        <v>92</v>
      </c>
    </row>
    <row r="18" spans="1:15" ht="16.5" thickTop="1" thickBot="1">
      <c r="A18" s="90"/>
    </row>
    <row r="19" spans="1:15" ht="16.5" thickTop="1" thickBot="1">
      <c r="A19" s="90"/>
      <c r="B19" s="1" t="s">
        <v>9</v>
      </c>
      <c r="D19" s="20"/>
      <c r="E19" s="40" t="s">
        <v>92</v>
      </c>
      <c r="F19" s="1" t="s">
        <v>10</v>
      </c>
      <c r="H19" s="20"/>
      <c r="I19" s="40" t="s">
        <v>92</v>
      </c>
    </row>
    <row r="20" spans="1:15" ht="16.5" thickTop="1" thickBot="1">
      <c r="A20" s="90"/>
      <c r="B20" s="11"/>
      <c r="D20" s="5"/>
      <c r="F20" s="11"/>
      <c r="H20" s="5"/>
    </row>
    <row r="21" spans="1:15" ht="16.5" thickTop="1" thickBot="1">
      <c r="A21" s="90"/>
      <c r="B21" s="1" t="s">
        <v>15</v>
      </c>
      <c r="D21" s="74"/>
      <c r="E21" s="75"/>
      <c r="F21" s="76"/>
      <c r="G21" s="40" t="s">
        <v>92</v>
      </c>
      <c r="H21" s="5"/>
    </row>
    <row r="22" spans="1:15" ht="17.25" thickTop="1" thickBot="1"/>
    <row r="23" spans="1:15" ht="19.149999999999999" customHeight="1" thickTop="1" thickBot="1">
      <c r="B23" s="96" t="s">
        <v>14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5" ht="23.45" customHeight="1" thickTop="1" thickBot="1">
      <c r="B24" s="98" t="s">
        <v>63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</row>
    <row r="25" spans="1:15" ht="25.15" customHeight="1" thickTop="1" thickBot="1">
      <c r="B25" s="1" t="s">
        <v>6</v>
      </c>
      <c r="D25" s="74"/>
      <c r="E25" s="75"/>
      <c r="F25" s="75"/>
      <c r="G25" s="75"/>
      <c r="H25" s="75"/>
      <c r="I25" s="75"/>
      <c r="J25" s="75"/>
      <c r="K25" s="75"/>
      <c r="L25" s="76"/>
      <c r="M25" s="40" t="s">
        <v>92</v>
      </c>
    </row>
    <row r="26" spans="1:15" ht="17.25" thickTop="1" thickBot="1"/>
    <row r="27" spans="1:15" ht="17.25" thickTop="1" thickBot="1">
      <c r="B27" s="1" t="s">
        <v>7</v>
      </c>
      <c r="D27" s="21"/>
      <c r="E27" s="40" t="s">
        <v>92</v>
      </c>
      <c r="F27" s="1" t="s">
        <v>8</v>
      </c>
      <c r="H27" s="22"/>
      <c r="I27" s="40" t="s">
        <v>92</v>
      </c>
      <c r="O27" s="43">
        <f>H27</f>
        <v>0</v>
      </c>
    </row>
    <row r="28" spans="1:15" ht="17.25" thickTop="1" thickBot="1">
      <c r="B28" s="11"/>
      <c r="D28" s="42"/>
      <c r="E28" s="40"/>
      <c r="F28" s="11"/>
      <c r="H28" s="11"/>
      <c r="I28" s="40"/>
      <c r="O28" s="43"/>
    </row>
    <row r="29" spans="1:15" ht="33" customHeight="1" thickTop="1" thickBot="1">
      <c r="B29" s="1" t="s">
        <v>147</v>
      </c>
      <c r="D29" s="23"/>
      <c r="E29" s="40" t="s">
        <v>92</v>
      </c>
      <c r="F29" s="11"/>
      <c r="H29" s="11"/>
      <c r="I29" s="40"/>
      <c r="O29" s="43">
        <f>D29</f>
        <v>0</v>
      </c>
    </row>
    <row r="30" spans="1:15" ht="17.25" thickTop="1" thickBot="1"/>
    <row r="31" spans="1:15" ht="19.149999999999999" customHeight="1" thickTop="1" thickBot="1">
      <c r="B31" s="80" t="s">
        <v>13</v>
      </c>
      <c r="C31" s="81"/>
      <c r="D31" s="81"/>
      <c r="E31" s="81"/>
      <c r="F31" s="81"/>
      <c r="G31" s="81"/>
      <c r="H31" s="81"/>
      <c r="I31" s="81"/>
      <c r="J31" s="81"/>
      <c r="K31" s="81"/>
      <c r="L31" s="82"/>
    </row>
    <row r="32" spans="1:15" ht="19.899999999999999" customHeight="1" thickTop="1" thickBot="1">
      <c r="B32" s="95" t="s">
        <v>63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pans="1:13" ht="27" customHeight="1" thickTop="1" thickBot="1">
      <c r="A33" s="90" t="s">
        <v>17</v>
      </c>
      <c r="B33" s="1" t="s">
        <v>0</v>
      </c>
      <c r="D33" s="74"/>
      <c r="E33" s="75"/>
      <c r="F33" s="75"/>
      <c r="G33" s="75"/>
      <c r="H33" s="76"/>
      <c r="I33" s="40" t="s">
        <v>92</v>
      </c>
      <c r="J33" s="1" t="s">
        <v>12</v>
      </c>
      <c r="L33" s="23"/>
      <c r="M33" s="40" t="s">
        <v>92</v>
      </c>
    </row>
    <row r="34" spans="1:13" ht="16.5" thickTop="1" thickBot="1">
      <c r="A34" s="90"/>
    </row>
    <row r="35" spans="1:13" ht="16.5" thickTop="1" thickBot="1">
      <c r="A35" s="90"/>
      <c r="B35" s="1" t="s">
        <v>3</v>
      </c>
      <c r="D35" s="20"/>
      <c r="E35" s="40" t="s">
        <v>92</v>
      </c>
      <c r="F35" s="1" t="s">
        <v>4</v>
      </c>
      <c r="H35" s="20"/>
      <c r="I35" s="40" t="s">
        <v>92</v>
      </c>
    </row>
    <row r="36" spans="1:13" ht="16.5" thickTop="1" thickBot="1">
      <c r="A36" s="90"/>
    </row>
    <row r="37" spans="1:13" ht="16.5" thickTop="1" thickBot="1">
      <c r="A37" s="90"/>
      <c r="B37" s="1" t="s">
        <v>1</v>
      </c>
      <c r="D37" s="19"/>
      <c r="E37" s="40" t="s">
        <v>92</v>
      </c>
      <c r="F37" s="1" t="s">
        <v>15</v>
      </c>
      <c r="H37" s="74"/>
      <c r="I37" s="75"/>
      <c r="J37" s="76"/>
      <c r="K37" s="40" t="s">
        <v>92</v>
      </c>
    </row>
    <row r="38" spans="1:13" ht="12" customHeight="1" thickTop="1" thickBot="1"/>
    <row r="39" spans="1:13" ht="27" customHeight="1" thickTop="1" thickBot="1">
      <c r="A39" s="90" t="s">
        <v>19</v>
      </c>
      <c r="B39" s="1" t="s">
        <v>0</v>
      </c>
      <c r="D39" s="74"/>
      <c r="E39" s="75"/>
      <c r="F39" s="75"/>
      <c r="G39" s="75"/>
      <c r="H39" s="76"/>
      <c r="I39" s="40" t="s">
        <v>92</v>
      </c>
      <c r="J39" s="1" t="s">
        <v>12</v>
      </c>
      <c r="L39" s="23"/>
      <c r="M39" s="40" t="s">
        <v>92</v>
      </c>
    </row>
    <row r="40" spans="1:13" ht="16.5" thickTop="1" thickBot="1">
      <c r="A40" s="90"/>
    </row>
    <row r="41" spans="1:13" ht="16.5" thickTop="1" thickBot="1">
      <c r="A41" s="90"/>
      <c r="B41" s="1" t="s">
        <v>3</v>
      </c>
      <c r="D41" s="20"/>
      <c r="E41" s="40" t="s">
        <v>92</v>
      </c>
      <c r="F41" s="1" t="s">
        <v>4</v>
      </c>
      <c r="H41" s="20"/>
      <c r="I41" s="40" t="s">
        <v>92</v>
      </c>
    </row>
    <row r="42" spans="1:13" ht="16.5" thickTop="1" thickBot="1">
      <c r="A42" s="90"/>
    </row>
    <row r="43" spans="1:13" ht="16.5" thickTop="1" thickBot="1">
      <c r="A43" s="90"/>
      <c r="B43" s="1" t="s">
        <v>1</v>
      </c>
      <c r="D43" s="19"/>
      <c r="E43" s="40" t="s">
        <v>92</v>
      </c>
      <c r="F43" s="1" t="s">
        <v>15</v>
      </c>
      <c r="H43" s="101"/>
      <c r="I43" s="102"/>
      <c r="J43" s="103"/>
      <c r="K43" s="40" t="s">
        <v>92</v>
      </c>
    </row>
    <row r="44" spans="1:13" ht="12" customHeight="1" thickTop="1" thickBot="1"/>
    <row r="45" spans="1:13" ht="27" customHeight="1" thickTop="1" thickBot="1">
      <c r="A45" s="90" t="s">
        <v>20</v>
      </c>
      <c r="B45" s="1" t="s">
        <v>0</v>
      </c>
      <c r="D45" s="74"/>
      <c r="E45" s="75"/>
      <c r="F45" s="75"/>
      <c r="G45" s="75"/>
      <c r="H45" s="76"/>
      <c r="I45" s="40" t="s">
        <v>92</v>
      </c>
      <c r="J45" s="1" t="s">
        <v>12</v>
      </c>
      <c r="L45" s="23"/>
      <c r="M45" s="40" t="s">
        <v>92</v>
      </c>
    </row>
    <row r="46" spans="1:13" ht="16.5" thickTop="1" thickBot="1">
      <c r="A46" s="90"/>
    </row>
    <row r="47" spans="1:13" ht="16.5" thickTop="1" thickBot="1">
      <c r="A47" s="90"/>
      <c r="B47" s="1" t="s">
        <v>3</v>
      </c>
      <c r="D47" s="20"/>
      <c r="E47" s="40" t="s">
        <v>92</v>
      </c>
      <c r="F47" s="1" t="s">
        <v>4</v>
      </c>
      <c r="H47" s="20"/>
      <c r="I47" s="40" t="s">
        <v>92</v>
      </c>
    </row>
    <row r="48" spans="1:13" ht="16.5" thickTop="1" thickBot="1">
      <c r="A48" s="90"/>
    </row>
    <row r="49" spans="1:13" ht="16.5" thickTop="1" thickBot="1">
      <c r="A49" s="90"/>
      <c r="B49" s="1" t="s">
        <v>1</v>
      </c>
      <c r="D49" s="19"/>
      <c r="E49" s="40" t="s">
        <v>92</v>
      </c>
      <c r="F49" s="1" t="s">
        <v>15</v>
      </c>
      <c r="H49" s="101"/>
      <c r="I49" s="102"/>
      <c r="J49" s="103"/>
      <c r="K49" s="40" t="s">
        <v>92</v>
      </c>
    </row>
    <row r="50" spans="1:13" ht="12" customHeight="1" thickTop="1" thickBot="1"/>
    <row r="51" spans="1:13" ht="27" customHeight="1" thickTop="1" thickBot="1">
      <c r="A51" s="90" t="s">
        <v>21</v>
      </c>
      <c r="B51" s="1" t="s">
        <v>0</v>
      </c>
      <c r="D51" s="74"/>
      <c r="E51" s="75"/>
      <c r="F51" s="75"/>
      <c r="G51" s="75"/>
      <c r="H51" s="76"/>
      <c r="I51" s="40" t="s">
        <v>92</v>
      </c>
      <c r="J51" s="1" t="s">
        <v>12</v>
      </c>
      <c r="L51" s="23"/>
      <c r="M51" s="40" t="s">
        <v>92</v>
      </c>
    </row>
    <row r="52" spans="1:13" ht="16.5" thickTop="1" thickBot="1">
      <c r="A52" s="90"/>
    </row>
    <row r="53" spans="1:13" ht="16.5" thickTop="1" thickBot="1">
      <c r="A53" s="90"/>
      <c r="B53" s="1" t="s">
        <v>3</v>
      </c>
      <c r="D53" s="20"/>
      <c r="E53" s="40" t="s">
        <v>92</v>
      </c>
      <c r="F53" s="1" t="s">
        <v>4</v>
      </c>
      <c r="H53" s="20"/>
      <c r="I53" s="40" t="s">
        <v>92</v>
      </c>
    </row>
    <row r="54" spans="1:13" ht="16.5" thickTop="1" thickBot="1">
      <c r="A54" s="90"/>
    </row>
    <row r="55" spans="1:13" ht="16.5" thickTop="1" thickBot="1">
      <c r="A55" s="90"/>
      <c r="B55" s="1" t="s">
        <v>1</v>
      </c>
      <c r="D55" s="19"/>
      <c r="E55" s="40" t="s">
        <v>92</v>
      </c>
      <c r="F55" s="1" t="s">
        <v>15</v>
      </c>
      <c r="H55" s="74"/>
      <c r="I55" s="75"/>
      <c r="J55" s="76"/>
      <c r="K55" s="40" t="s">
        <v>92</v>
      </c>
    </row>
    <row r="56" spans="1:13" ht="12" customHeight="1" thickTop="1" thickBot="1"/>
    <row r="57" spans="1:13" ht="27" customHeight="1" thickTop="1" thickBot="1">
      <c r="A57" s="90" t="s">
        <v>22</v>
      </c>
      <c r="B57" s="1" t="s">
        <v>0</v>
      </c>
      <c r="D57" s="74"/>
      <c r="E57" s="75"/>
      <c r="F57" s="75"/>
      <c r="G57" s="75"/>
      <c r="H57" s="76"/>
      <c r="I57" s="40" t="s">
        <v>92</v>
      </c>
      <c r="J57" s="1" t="s">
        <v>12</v>
      </c>
      <c r="L57" s="24"/>
      <c r="M57" s="40" t="s">
        <v>92</v>
      </c>
    </row>
    <row r="58" spans="1:13" ht="16.5" thickTop="1" thickBot="1">
      <c r="A58" s="90"/>
    </row>
    <row r="59" spans="1:13" ht="16.5" thickTop="1" thickBot="1">
      <c r="A59" s="90"/>
      <c r="B59" s="1" t="s">
        <v>3</v>
      </c>
      <c r="D59" s="20"/>
      <c r="E59" s="40" t="s">
        <v>92</v>
      </c>
      <c r="F59" s="1" t="s">
        <v>4</v>
      </c>
      <c r="H59" s="20"/>
      <c r="I59" s="40" t="s">
        <v>92</v>
      </c>
    </row>
    <row r="60" spans="1:13" ht="16.5" thickTop="1" thickBot="1">
      <c r="A60" s="90"/>
      <c r="D60" s="7"/>
    </row>
    <row r="61" spans="1:13" ht="16.5" thickTop="1" thickBot="1">
      <c r="A61" s="90"/>
      <c r="B61" s="1" t="s">
        <v>1</v>
      </c>
      <c r="D61" s="19"/>
      <c r="E61" s="40" t="s">
        <v>92</v>
      </c>
      <c r="F61" s="1" t="s">
        <v>15</v>
      </c>
      <c r="H61" s="101"/>
      <c r="I61" s="102"/>
      <c r="J61" s="103"/>
      <c r="K61" s="40" t="s">
        <v>92</v>
      </c>
    </row>
    <row r="62" spans="1:13" ht="12" customHeight="1" thickTop="1" thickBot="1"/>
    <row r="63" spans="1:13" ht="27" customHeight="1" thickTop="1" thickBot="1">
      <c r="A63" s="90" t="s">
        <v>23</v>
      </c>
      <c r="B63" s="1" t="s">
        <v>0</v>
      </c>
      <c r="D63" s="74"/>
      <c r="E63" s="75"/>
      <c r="F63" s="75"/>
      <c r="G63" s="75"/>
      <c r="H63" s="76"/>
      <c r="I63" s="40" t="s">
        <v>92</v>
      </c>
      <c r="J63" s="1" t="s">
        <v>12</v>
      </c>
      <c r="L63" s="24"/>
      <c r="M63" s="40" t="s">
        <v>92</v>
      </c>
    </row>
    <row r="64" spans="1:13" ht="16.5" thickTop="1" thickBot="1">
      <c r="A64" s="90"/>
    </row>
    <row r="65" spans="1:13" ht="16.5" thickTop="1" thickBot="1">
      <c r="A65" s="90"/>
      <c r="B65" s="1" t="s">
        <v>3</v>
      </c>
      <c r="D65" s="20"/>
      <c r="E65" s="40" t="s">
        <v>92</v>
      </c>
      <c r="F65" s="1" t="s">
        <v>4</v>
      </c>
      <c r="H65" s="20"/>
      <c r="I65" s="40" t="s">
        <v>92</v>
      </c>
    </row>
    <row r="66" spans="1:13" ht="16.5" thickTop="1" thickBot="1">
      <c r="A66" s="90"/>
    </row>
    <row r="67" spans="1:13" ht="16.5" thickTop="1" thickBot="1">
      <c r="A67" s="90"/>
      <c r="B67" s="1" t="s">
        <v>1</v>
      </c>
      <c r="D67" s="19"/>
      <c r="E67" s="40" t="s">
        <v>92</v>
      </c>
      <c r="F67" s="1" t="s">
        <v>15</v>
      </c>
      <c r="H67" s="74"/>
      <c r="I67" s="75"/>
      <c r="J67" s="76"/>
      <c r="K67" s="40" t="s">
        <v>92</v>
      </c>
    </row>
    <row r="68" spans="1:13" ht="12" customHeight="1" thickTop="1" thickBot="1"/>
    <row r="69" spans="1:13" ht="27" customHeight="1" thickTop="1" thickBot="1">
      <c r="A69" s="90" t="s">
        <v>24</v>
      </c>
      <c r="B69" s="1" t="s">
        <v>0</v>
      </c>
      <c r="D69" s="74"/>
      <c r="E69" s="75"/>
      <c r="F69" s="75"/>
      <c r="G69" s="75"/>
      <c r="H69" s="76"/>
      <c r="I69" s="40" t="s">
        <v>92</v>
      </c>
      <c r="J69" s="1" t="s">
        <v>12</v>
      </c>
      <c r="L69" s="24"/>
      <c r="M69" s="40" t="s">
        <v>92</v>
      </c>
    </row>
    <row r="70" spans="1:13" ht="16.5" thickTop="1" thickBot="1">
      <c r="A70" s="90"/>
    </row>
    <row r="71" spans="1:13" ht="16.5" thickTop="1" thickBot="1">
      <c r="A71" s="90"/>
      <c r="B71" s="1" t="s">
        <v>3</v>
      </c>
      <c r="D71" s="20"/>
      <c r="E71" s="40" t="s">
        <v>92</v>
      </c>
      <c r="F71" s="1" t="s">
        <v>4</v>
      </c>
      <c r="H71" s="20"/>
      <c r="I71" s="40" t="s">
        <v>92</v>
      </c>
    </row>
    <row r="72" spans="1:13" ht="16.5" thickTop="1" thickBot="1">
      <c r="A72" s="90"/>
    </row>
    <row r="73" spans="1:13" ht="16.5" thickTop="1" thickBot="1">
      <c r="A73" s="90"/>
      <c r="B73" s="1" t="s">
        <v>1</v>
      </c>
      <c r="D73" s="19"/>
      <c r="E73" s="40" t="s">
        <v>92</v>
      </c>
      <c r="F73" s="1" t="s">
        <v>15</v>
      </c>
      <c r="H73" s="74"/>
      <c r="I73" s="75"/>
      <c r="J73" s="76"/>
      <c r="K73" s="40" t="s">
        <v>92</v>
      </c>
    </row>
    <row r="74" spans="1:13" ht="12" customHeight="1" thickTop="1" thickBot="1"/>
    <row r="75" spans="1:13" ht="27" customHeight="1" thickTop="1" thickBot="1">
      <c r="A75" s="90" t="s">
        <v>25</v>
      </c>
      <c r="B75" s="1" t="s">
        <v>0</v>
      </c>
      <c r="D75" s="74"/>
      <c r="E75" s="75"/>
      <c r="F75" s="75"/>
      <c r="G75" s="75"/>
      <c r="H75" s="76"/>
      <c r="I75" s="40" t="s">
        <v>92</v>
      </c>
      <c r="J75" s="1" t="s">
        <v>12</v>
      </c>
      <c r="L75" s="24"/>
      <c r="M75" s="40" t="s">
        <v>92</v>
      </c>
    </row>
    <row r="76" spans="1:13" ht="16.5" thickTop="1" thickBot="1">
      <c r="A76" s="90"/>
    </row>
    <row r="77" spans="1:13" ht="16.5" thickTop="1" thickBot="1">
      <c r="A77" s="90"/>
      <c r="B77" s="1" t="s">
        <v>3</v>
      </c>
      <c r="D77" s="20"/>
      <c r="E77" s="40" t="s">
        <v>92</v>
      </c>
      <c r="F77" s="1" t="s">
        <v>4</v>
      </c>
      <c r="H77" s="20"/>
      <c r="I77" s="40" t="s">
        <v>92</v>
      </c>
    </row>
    <row r="78" spans="1:13" ht="16.5" thickTop="1" thickBot="1">
      <c r="A78" s="90"/>
    </row>
    <row r="79" spans="1:13" ht="16.5" thickTop="1" thickBot="1">
      <c r="A79" s="90"/>
      <c r="B79" s="1" t="s">
        <v>1</v>
      </c>
      <c r="D79" s="19"/>
      <c r="E79" s="40" t="s">
        <v>92</v>
      </c>
      <c r="F79" s="1" t="s">
        <v>15</v>
      </c>
      <c r="H79" s="74"/>
      <c r="I79" s="75"/>
      <c r="J79" s="76"/>
      <c r="K79" s="40" t="s">
        <v>92</v>
      </c>
    </row>
    <row r="80" spans="1:13" ht="12" customHeight="1" thickTop="1" thickBot="1">
      <c r="D80" s="28"/>
    </row>
    <row r="81" spans="1:15" ht="27" customHeight="1" thickTop="1" thickBot="1">
      <c r="A81" s="90" t="s">
        <v>40</v>
      </c>
      <c r="B81" s="1" t="s">
        <v>0</v>
      </c>
      <c r="D81" s="74"/>
      <c r="E81" s="75"/>
      <c r="F81" s="75"/>
      <c r="G81" s="75"/>
      <c r="H81" s="76"/>
      <c r="I81" s="40" t="s">
        <v>92</v>
      </c>
      <c r="J81" s="1" t="s">
        <v>12</v>
      </c>
      <c r="L81" s="24"/>
      <c r="M81" s="40" t="s">
        <v>92</v>
      </c>
    </row>
    <row r="82" spans="1:15" ht="16.5" thickTop="1" thickBot="1">
      <c r="A82" s="90"/>
    </row>
    <row r="83" spans="1:15" ht="16.5" thickTop="1" thickBot="1">
      <c r="A83" s="90"/>
      <c r="B83" s="1" t="s">
        <v>3</v>
      </c>
      <c r="D83" s="20"/>
      <c r="E83" s="40" t="s">
        <v>92</v>
      </c>
      <c r="F83" s="1" t="s">
        <v>4</v>
      </c>
      <c r="H83" s="20"/>
      <c r="I83" s="40" t="s">
        <v>92</v>
      </c>
      <c r="O83" s="27"/>
    </row>
    <row r="84" spans="1:15" ht="16.5" thickTop="1" thickBot="1">
      <c r="A84" s="90"/>
    </row>
    <row r="85" spans="1:15" ht="16.5" thickTop="1" thickBot="1">
      <c r="A85" s="90"/>
      <c r="B85" s="1" t="s">
        <v>1</v>
      </c>
      <c r="D85" s="19"/>
      <c r="E85" s="40" t="s">
        <v>92</v>
      </c>
      <c r="F85" s="1" t="s">
        <v>15</v>
      </c>
      <c r="H85" s="74"/>
      <c r="I85" s="75"/>
      <c r="J85" s="76"/>
      <c r="K85" s="40" t="s">
        <v>92</v>
      </c>
    </row>
    <row r="86" spans="1:15" ht="16.5" thickTop="1">
      <c r="D86" s="28"/>
    </row>
    <row r="87" spans="1:15" ht="16.5" thickBot="1"/>
    <row r="88" spans="1:15" ht="17.25" thickTop="1" thickBot="1">
      <c r="B88" s="80" t="s">
        <v>31</v>
      </c>
      <c r="C88" s="81"/>
      <c r="D88" s="81"/>
      <c r="E88" s="81"/>
      <c r="F88" s="81"/>
      <c r="G88" s="8"/>
      <c r="H88" s="80" t="s">
        <v>30</v>
      </c>
      <c r="I88" s="81"/>
      <c r="J88" s="81"/>
      <c r="K88" s="81"/>
      <c r="L88" s="82"/>
    </row>
    <row r="89" spans="1:15" ht="39" customHeight="1" thickTop="1" thickBot="1">
      <c r="B89" s="79" t="s">
        <v>60</v>
      </c>
      <c r="C89" s="79"/>
      <c r="D89" s="79"/>
      <c r="E89" s="79"/>
      <c r="F89" s="79"/>
      <c r="G89" s="79"/>
      <c r="H89" s="79"/>
      <c r="I89" s="79"/>
      <c r="J89" s="79"/>
      <c r="K89" s="79"/>
      <c r="L89" s="79"/>
    </row>
    <row r="90" spans="1:15" ht="17.25" thickTop="1" thickBot="1">
      <c r="B90" s="1" t="s">
        <v>26</v>
      </c>
      <c r="D90" s="25"/>
      <c r="E90" s="40"/>
      <c r="H90" s="1" t="s">
        <v>35</v>
      </c>
      <c r="J90" s="77"/>
      <c r="K90" s="78"/>
      <c r="L90" s="40"/>
    </row>
    <row r="91" spans="1:15" ht="17.25" thickTop="1" thickBot="1"/>
    <row r="92" spans="1:15" ht="17.25" thickTop="1" thickBot="1">
      <c r="B92" s="1" t="s">
        <v>27</v>
      </c>
      <c r="D92" s="25"/>
      <c r="E92" s="40"/>
      <c r="H92" s="1" t="s">
        <v>33</v>
      </c>
      <c r="J92" s="77"/>
      <c r="K92" s="78"/>
      <c r="L92" s="40"/>
    </row>
    <row r="93" spans="1:15" ht="17.25" thickTop="1" thickBot="1"/>
    <row r="94" spans="1:15" ht="17.25" thickTop="1" thickBot="1">
      <c r="B94" s="1" t="s">
        <v>28</v>
      </c>
      <c r="D94" s="25"/>
      <c r="E94" s="40"/>
      <c r="H94" s="1" t="s">
        <v>34</v>
      </c>
      <c r="J94" s="77"/>
      <c r="K94" s="78"/>
      <c r="L94" s="40"/>
    </row>
    <row r="95" spans="1:15" ht="17.25" thickTop="1" thickBot="1"/>
    <row r="96" spans="1:15" ht="17.25" thickTop="1" thickBot="1">
      <c r="B96" s="1" t="s">
        <v>29</v>
      </c>
      <c r="D96" s="25"/>
      <c r="E96" s="40"/>
      <c r="H96" s="1" t="s">
        <v>36</v>
      </c>
      <c r="J96" s="77"/>
      <c r="K96" s="78"/>
      <c r="L96" s="40"/>
    </row>
    <row r="97" spans="2:12" ht="17.25" thickTop="1" thickBot="1"/>
    <row r="98" spans="2:12" ht="17.25" thickTop="1" thickBot="1">
      <c r="B98" s="9" t="s">
        <v>32</v>
      </c>
      <c r="D98" s="13">
        <f>SUM(D90,D92,D94,D96)</f>
        <v>0</v>
      </c>
      <c r="H98" s="9" t="s">
        <v>32</v>
      </c>
      <c r="J98" s="84">
        <f>SUM(J90,J92,J94,J96)</f>
        <v>0</v>
      </c>
      <c r="K98" s="85"/>
    </row>
    <row r="99" spans="2:12" ht="16.5" thickTop="1">
      <c r="B99" s="18"/>
      <c r="D99" s="12"/>
      <c r="H99" s="11"/>
      <c r="J99" s="12"/>
      <c r="K99" s="12"/>
    </row>
    <row r="100" spans="2:12" ht="16.5" thickBot="1"/>
    <row r="101" spans="2:12" ht="21" customHeight="1" thickTop="1" thickBot="1">
      <c r="B101" s="80" t="s">
        <v>37</v>
      </c>
      <c r="C101" s="81"/>
      <c r="D101" s="81"/>
      <c r="E101" s="81"/>
      <c r="F101" s="81"/>
      <c r="G101" s="81"/>
      <c r="H101" s="81"/>
      <c r="I101" s="81"/>
      <c r="J101" s="81"/>
      <c r="K101" s="81"/>
      <c r="L101" s="82"/>
    </row>
    <row r="102" spans="2:12" ht="41.25" customHeight="1" thickTop="1" thickBot="1">
      <c r="B102" s="79" t="s">
        <v>60</v>
      </c>
      <c r="C102" s="79"/>
      <c r="D102" s="79"/>
      <c r="E102" s="79"/>
      <c r="F102" s="79"/>
      <c r="G102" s="79"/>
      <c r="H102" s="79"/>
      <c r="I102" s="79"/>
      <c r="J102" s="79"/>
      <c r="K102" s="79"/>
      <c r="L102" s="79"/>
    </row>
    <row r="103" spans="2:12" ht="17.25" thickTop="1" thickBot="1">
      <c r="B103" s="86" t="s">
        <v>38</v>
      </c>
      <c r="C103" s="86"/>
      <c r="D103" s="86"/>
      <c r="F103" s="13">
        <f>D98</f>
        <v>0</v>
      </c>
      <c r="J103" s="10"/>
    </row>
    <row r="104" spans="2:12" ht="9" customHeight="1" thickTop="1" thickBot="1"/>
    <row r="105" spans="2:12" ht="17.25" thickTop="1" thickBot="1">
      <c r="B105" s="86" t="s">
        <v>42</v>
      </c>
      <c r="C105" s="86"/>
      <c r="D105" s="86"/>
      <c r="F105" s="14">
        <f>COUNTA(D81,D75,D69,D63,D57,D51,D45,D39,D33,D11)</f>
        <v>0</v>
      </c>
      <c r="H105" s="1" t="s">
        <v>90</v>
      </c>
      <c r="J105" s="39"/>
      <c r="K105" s="40"/>
    </row>
    <row r="106" spans="2:12" ht="9" customHeight="1" thickTop="1" thickBot="1"/>
    <row r="107" spans="2:12" ht="21.6" customHeight="1" thickTop="1" thickBot="1">
      <c r="B107" s="86" t="s">
        <v>39</v>
      </c>
      <c r="C107" s="86"/>
      <c r="D107" s="86"/>
      <c r="F107" s="15" t="e">
        <f>F103/F105</f>
        <v>#DIV/0!</v>
      </c>
      <c r="H107" s="89" t="e">
        <f>IF(F107&lt;=576.52,"Valor válido &lt;=576,52€","")</f>
        <v>#DIV/0!</v>
      </c>
      <c r="I107" s="89"/>
      <c r="J107" s="87" t="e">
        <f>IF(F107&gt;=576.53,"Valor ultrapassa 576,52€","")</f>
        <v>#DIV/0!</v>
      </c>
      <c r="K107" s="87"/>
      <c r="L107" s="87"/>
    </row>
    <row r="108" spans="2:12" ht="17.25" thickTop="1" thickBot="1"/>
    <row r="109" spans="2:12" ht="17.25" thickTop="1" thickBot="1">
      <c r="B109" s="80" t="s">
        <v>41</v>
      </c>
      <c r="C109" s="81"/>
      <c r="D109" s="81"/>
      <c r="E109" s="81"/>
      <c r="F109" s="81"/>
      <c r="G109" s="81"/>
      <c r="H109" s="81"/>
      <c r="I109" s="81"/>
      <c r="J109" s="81"/>
      <c r="K109" s="81"/>
      <c r="L109" s="82"/>
    </row>
    <row r="110" spans="2:12" ht="18.600000000000001" customHeight="1" thickTop="1">
      <c r="B110" s="88" t="s">
        <v>60</v>
      </c>
      <c r="C110" s="88"/>
      <c r="D110" s="88"/>
      <c r="E110" s="88"/>
      <c r="F110" s="88"/>
      <c r="G110" s="88"/>
      <c r="H110" s="88"/>
      <c r="I110" s="88"/>
      <c r="J110" s="88"/>
      <c r="K110" s="88"/>
      <c r="L110" s="88"/>
    </row>
    <row r="111" spans="2:12"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</row>
    <row r="112" spans="2:12"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</row>
    <row r="113" spans="2:12"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</row>
    <row r="114" spans="2:12"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</row>
    <row r="115" spans="2:12"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</row>
    <row r="116" spans="2:12"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</row>
    <row r="117" spans="2:12"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</row>
    <row r="118" spans="2:12"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</row>
    <row r="119" spans="2:12"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</row>
    <row r="120" spans="2:12"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</row>
    <row r="122" spans="2:12" ht="16.5" thickBot="1"/>
    <row r="123" spans="2:12" ht="26.45" customHeight="1" thickTop="1" thickBot="1">
      <c r="B123" s="32" t="s">
        <v>58</v>
      </c>
      <c r="D123" s="26"/>
    </row>
    <row r="124" spans="2:12" ht="17.25" thickTop="1" thickBot="1">
      <c r="B124" s="11"/>
      <c r="D124" s="12"/>
    </row>
    <row r="125" spans="2:12" ht="21" customHeight="1" thickTop="1" thickBot="1">
      <c r="B125" s="9" t="s">
        <v>62</v>
      </c>
      <c r="D125" s="30"/>
      <c r="H125" s="9" t="s">
        <v>152</v>
      </c>
      <c r="J125" s="72"/>
      <c r="K125" s="73"/>
    </row>
    <row r="126" spans="2:12" ht="16.5" thickTop="1"/>
    <row r="128" spans="2:12" ht="21" customHeight="1" thickBot="1">
      <c r="B128" s="17" t="s">
        <v>43</v>
      </c>
      <c r="D128" s="100"/>
      <c r="E128" s="100"/>
      <c r="F128" s="100"/>
      <c r="G128" s="100"/>
      <c r="H128" s="100"/>
      <c r="I128" s="100"/>
      <c r="J128" s="100"/>
      <c r="K128" s="100"/>
      <c r="L128" s="100"/>
    </row>
    <row r="129" spans="1:12">
      <c r="B129" s="16"/>
      <c r="D129" s="99">
        <f>D11</f>
        <v>0</v>
      </c>
      <c r="E129" s="99"/>
      <c r="F129" s="99"/>
      <c r="G129" s="99"/>
      <c r="H129" s="99"/>
      <c r="I129" s="99"/>
      <c r="J129" s="99"/>
      <c r="K129" s="99"/>
      <c r="L129" s="99"/>
    </row>
    <row r="130" spans="1:12">
      <c r="B130" s="16"/>
      <c r="D130" s="6"/>
      <c r="E130" s="6"/>
      <c r="F130" s="6"/>
      <c r="G130" s="6"/>
      <c r="H130" s="6"/>
      <c r="I130" s="6"/>
      <c r="J130" s="6"/>
      <c r="K130" s="6"/>
      <c r="L130" s="6"/>
    </row>
    <row r="133" spans="1:12" ht="21" customHeight="1" thickBot="1">
      <c r="B133" s="17" t="s">
        <v>44</v>
      </c>
      <c r="D133" s="100"/>
      <c r="E133" s="100"/>
      <c r="F133" s="100"/>
      <c r="G133" s="100"/>
      <c r="H133" s="100"/>
      <c r="I133" s="100"/>
      <c r="J133" s="100"/>
      <c r="K133" s="100"/>
      <c r="L133" s="100"/>
    </row>
    <row r="134" spans="1:12">
      <c r="D134" s="99" t="s">
        <v>45</v>
      </c>
      <c r="E134" s="99"/>
      <c r="F134" s="99"/>
      <c r="G134" s="99"/>
      <c r="H134" s="99"/>
      <c r="I134" s="99"/>
      <c r="J134" s="99"/>
      <c r="K134" s="99"/>
      <c r="L134" s="99"/>
    </row>
    <row r="136" spans="1:12" ht="15">
      <c r="A136" s="33" t="s">
        <v>149</v>
      </c>
    </row>
    <row r="137" spans="1:12" ht="15">
      <c r="A137" s="41" t="s">
        <v>92</v>
      </c>
      <c r="B137" s="33" t="s">
        <v>93</v>
      </c>
    </row>
  </sheetData>
  <sheetProtection algorithmName="SHA-512" hashValue="Xw8PmuBF3pDEvKCTl8ghSE+Bbb2b2InsMmQk6XNweTi4+DAAGZr7GjgenbEOVvDzWIdseUpt/OQy28SzpKKfaA==" saltValue="9wQEZLsoMudODyP+DQ7wtQ==" spinCount="100000" sheet="1" selectLockedCells="1"/>
  <mergeCells count="61">
    <mergeCell ref="D129:L129"/>
    <mergeCell ref="D128:L128"/>
    <mergeCell ref="D133:L133"/>
    <mergeCell ref="D134:L134"/>
    <mergeCell ref="A39:A43"/>
    <mergeCell ref="D39:H39"/>
    <mergeCell ref="H43:J43"/>
    <mergeCell ref="A45:A49"/>
    <mergeCell ref="D45:H45"/>
    <mergeCell ref="H49:J49"/>
    <mergeCell ref="A51:A55"/>
    <mergeCell ref="D51:H51"/>
    <mergeCell ref="H55:J55"/>
    <mergeCell ref="A57:A61"/>
    <mergeCell ref="D57:H57"/>
    <mergeCell ref="H61:J61"/>
    <mergeCell ref="A63:A67"/>
    <mergeCell ref="B9:L9"/>
    <mergeCell ref="A11:A21"/>
    <mergeCell ref="D11:L11"/>
    <mergeCell ref="H13:L13"/>
    <mergeCell ref="D21:F21"/>
    <mergeCell ref="B10:L10"/>
    <mergeCell ref="B23:L23"/>
    <mergeCell ref="D25:L25"/>
    <mergeCell ref="B31:L31"/>
    <mergeCell ref="A33:A37"/>
    <mergeCell ref="D33:H33"/>
    <mergeCell ref="H37:J37"/>
    <mergeCell ref="B32:L32"/>
    <mergeCell ref="B24:L24"/>
    <mergeCell ref="D63:H63"/>
    <mergeCell ref="B107:D107"/>
    <mergeCell ref="B105:D105"/>
    <mergeCell ref="A69:A73"/>
    <mergeCell ref="D69:H69"/>
    <mergeCell ref="H73:J73"/>
    <mergeCell ref="A75:A79"/>
    <mergeCell ref="D75:H75"/>
    <mergeCell ref="H79:J79"/>
    <mergeCell ref="A81:A85"/>
    <mergeCell ref="D81:H81"/>
    <mergeCell ref="H85:J85"/>
    <mergeCell ref="B88:F88"/>
    <mergeCell ref="H88:L88"/>
    <mergeCell ref="J125:K125"/>
    <mergeCell ref="H67:J67"/>
    <mergeCell ref="J90:K90"/>
    <mergeCell ref="B89:L89"/>
    <mergeCell ref="B109:L109"/>
    <mergeCell ref="B111:L120"/>
    <mergeCell ref="J92:K92"/>
    <mergeCell ref="J94:K94"/>
    <mergeCell ref="J96:K96"/>
    <mergeCell ref="J98:K98"/>
    <mergeCell ref="B101:L101"/>
    <mergeCell ref="B103:D103"/>
    <mergeCell ref="J107:L107"/>
    <mergeCell ref="B110:L110"/>
    <mergeCell ref="B102:L102"/>
    <mergeCell ref="H107:I107"/>
  </mergeCells>
  <conditionalFormatting sqref="H107">
    <cfRule type="top10" dxfId="3" priority="3" rank="576"/>
  </conditionalFormatting>
  <conditionalFormatting sqref="F107">
    <cfRule type="cellIs" dxfId="2" priority="1" operator="lessThanOrEqual">
      <formula>576.52</formula>
    </cfRule>
    <cfRule type="cellIs" dxfId="1" priority="2" operator="greaterThanOrEqual">
      <formula>576.53</formula>
    </cfRule>
  </conditionalFormatting>
  <dataValidations count="5">
    <dataValidation type="list" allowBlank="1" showInputMessage="1" showErrorMessage="1" sqref="H27">
      <formula1>"Calheta, Câmara de Lobos, Funchal, Machico, Ponta do Sol, Porto Moniz, Porto Santo, Ribeira Brava, Santa Cruz, Santana, São Vicente"</formula1>
    </dataValidation>
    <dataValidation type="list" allowBlank="1" showInputMessage="1" showErrorMessage="1" sqref="H37 H43 H49 H55 H61 H67 H73 H79 H85 D21">
      <formula1>"Empregado/a, Desempregado/a, Estudante, Reformado/a, Pensionista, Trabalhador/a não remunerado"</formula1>
    </dataValidation>
    <dataValidation type="list" allowBlank="1" showInputMessage="1" showErrorMessage="1" sqref="L33 L39 L45 L51 L57 L63 L69 L75 L81">
      <formula1>"Conjuge, Parceiros em união de facto, Mãe, Pai, Filho/a, Tio/a, Outro"</formula1>
    </dataValidation>
    <dataValidation type="date" allowBlank="1" showInputMessage="1" showErrorMessage="1" sqref="D79">
      <formula1>1</formula1>
      <formula2>45291</formula2>
    </dataValidation>
    <dataValidation type="list" allowBlank="1" showInputMessage="1" showErrorMessage="1" sqref="J125:K125">
      <formula1>"Janeiro, Fevereiro, Março, Abril, Maio, Junho, Julho, Agosto, Setembro, Outubro, Novembro, Dezembro"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rowBreaks count="2" manualBreakCount="2">
    <brk id="50" max="12" man="1"/>
    <brk id="86" max="12" man="1"/>
  </rowBreaks>
  <ignoredErrors>
    <ignoredError sqref="O29 O27" emptyCellReference="1"/>
  </ignoredErrors>
  <drawing r:id="rId2"/>
  <legacyDrawing r:id="rId3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 xr:uid="{47C09B49-6DC1-4CA2-96E5-85E47881D94F}">
          <x14:formula1>
            <xm:f>'Freguesias RAM'!$A$2:$A$55</xm:f>
          </x14:formula1>
          <xm:sqref>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showGridLines="0" topLeftCell="A10" zoomScaleNormal="100" workbookViewId="0">
      <selection activeCell="B20" sqref="B20"/>
    </sheetView>
  </sheetViews>
  <sheetFormatPr defaultRowHeight="15.75"/>
  <cols>
    <col min="1" max="1" width="18.140625" style="37" customWidth="1"/>
    <col min="2" max="2" width="90" style="37" customWidth="1"/>
    <col min="3" max="3" width="12.85546875" customWidth="1"/>
  </cols>
  <sheetData>
    <row r="1" spans="1:3" ht="18.75">
      <c r="A1" s="104" t="s">
        <v>151</v>
      </c>
      <c r="B1" s="104"/>
    </row>
    <row r="3" spans="1:3" s="6" customFormat="1" ht="22.15" customHeight="1">
      <c r="A3" s="106" t="s">
        <v>75</v>
      </c>
      <c r="B3" s="106"/>
    </row>
    <row r="4" spans="1:3" ht="54.6" customHeight="1">
      <c r="A4" s="36" t="s">
        <v>64</v>
      </c>
      <c r="B4" s="38" t="s">
        <v>65</v>
      </c>
    </row>
    <row r="5" spans="1:3" ht="99" customHeight="1">
      <c r="A5" s="36" t="s">
        <v>66</v>
      </c>
      <c r="B5" s="38" t="s">
        <v>69</v>
      </c>
    </row>
    <row r="6" spans="1:3" ht="69" customHeight="1">
      <c r="A6" s="36" t="s">
        <v>67</v>
      </c>
      <c r="B6" s="38" t="s">
        <v>70</v>
      </c>
    </row>
    <row r="7" spans="1:3" s="6" customFormat="1" ht="22.15" customHeight="1">
      <c r="A7" s="106" t="s">
        <v>74</v>
      </c>
      <c r="B7" s="106"/>
    </row>
    <row r="8" spans="1:3" ht="31.5">
      <c r="A8" s="36" t="s">
        <v>68</v>
      </c>
      <c r="B8" s="38" t="s">
        <v>71</v>
      </c>
    </row>
    <row r="9" spans="1:3" ht="99" customHeight="1">
      <c r="A9" s="36" t="s">
        <v>72</v>
      </c>
      <c r="B9" s="38" t="s">
        <v>73</v>
      </c>
    </row>
    <row r="10" spans="1:3" ht="34.15" customHeight="1">
      <c r="A10" s="105" t="s">
        <v>76</v>
      </c>
      <c r="B10" s="38" t="s">
        <v>77</v>
      </c>
      <c r="C10" s="34"/>
    </row>
    <row r="11" spans="1:3" ht="51" customHeight="1">
      <c r="A11" s="105"/>
      <c r="B11" s="38" t="s">
        <v>78</v>
      </c>
    </row>
    <row r="12" spans="1:3" ht="34.15" customHeight="1">
      <c r="A12" s="105"/>
      <c r="B12" s="38" t="s">
        <v>81</v>
      </c>
    </row>
    <row r="13" spans="1:3" ht="34.15" customHeight="1">
      <c r="A13" s="105"/>
      <c r="B13" s="38" t="s">
        <v>82</v>
      </c>
    </row>
    <row r="14" spans="1:3" ht="22.15" customHeight="1">
      <c r="A14" s="106" t="s">
        <v>79</v>
      </c>
      <c r="B14" s="106"/>
    </row>
    <row r="15" spans="1:3" ht="37.15" customHeight="1">
      <c r="A15" s="36" t="s">
        <v>80</v>
      </c>
      <c r="B15" s="38" t="s">
        <v>83</v>
      </c>
    </row>
    <row r="16" spans="1:3" ht="22.15" customHeight="1">
      <c r="A16" s="106" t="s">
        <v>84</v>
      </c>
      <c r="B16" s="106"/>
    </row>
    <row r="17" spans="1:2" s="35" customFormat="1" ht="37.9" customHeight="1">
      <c r="A17" s="105" t="s">
        <v>89</v>
      </c>
      <c r="B17" s="38" t="s">
        <v>85</v>
      </c>
    </row>
    <row r="18" spans="1:2" s="35" customFormat="1" ht="37.9" customHeight="1">
      <c r="A18" s="105"/>
      <c r="B18" s="71" t="s">
        <v>86</v>
      </c>
    </row>
    <row r="19" spans="1:2" s="35" customFormat="1" ht="20.45" customHeight="1">
      <c r="A19" s="105"/>
      <c r="B19" s="71" t="s">
        <v>87</v>
      </c>
    </row>
    <row r="20" spans="1:2" s="35" customFormat="1" ht="52.9" customHeight="1">
      <c r="A20" s="105"/>
      <c r="B20" s="71" t="s">
        <v>88</v>
      </c>
    </row>
  </sheetData>
  <mergeCells count="7">
    <mergeCell ref="A1:B1"/>
    <mergeCell ref="A17:A20"/>
    <mergeCell ref="A7:B7"/>
    <mergeCell ref="A3:B3"/>
    <mergeCell ref="A10:A13"/>
    <mergeCell ref="A14:B14"/>
    <mergeCell ref="A16:B16"/>
  </mergeCells>
  <pageMargins left="0.7" right="0.7" top="0.75" bottom="0.75" header="0.3" footer="0.3"/>
  <pageSetup paperSize="9" scale="8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2:C28"/>
  <sheetViews>
    <sheetView showGridLines="0" zoomScaleNormal="100" workbookViewId="0">
      <selection activeCell="H8" sqref="H8"/>
    </sheetView>
  </sheetViews>
  <sheetFormatPr defaultColWidth="8.85546875" defaultRowHeight="29.45" customHeight="1"/>
  <cols>
    <col min="1" max="1" width="22.85546875" style="49" customWidth="1"/>
    <col min="2" max="2" width="28" style="50" customWidth="1"/>
    <col min="3" max="3" width="11.42578125" style="47" customWidth="1"/>
    <col min="4" max="4" width="10" style="48" customWidth="1"/>
    <col min="5" max="5" width="16.28515625" style="48" customWidth="1"/>
    <col min="6" max="6" width="10" style="48" customWidth="1"/>
    <col min="7" max="7" width="16.28515625" style="48" customWidth="1"/>
    <col min="8" max="8" width="10" style="48" customWidth="1"/>
    <col min="9" max="9" width="16.28515625" style="48" customWidth="1"/>
    <col min="10" max="10" width="10" style="48" customWidth="1"/>
    <col min="11" max="11" width="16.28515625" style="48" customWidth="1"/>
    <col min="12" max="12" width="10" style="48" customWidth="1"/>
    <col min="13" max="16384" width="8.85546875" style="48"/>
  </cols>
  <sheetData>
    <row r="2" spans="1:2" ht="29.45" customHeight="1">
      <c r="A2" s="46" t="s">
        <v>59</v>
      </c>
      <c r="B2" s="51">
        <f>'Candidatura PROAGES-2023'!D6</f>
        <v>0</v>
      </c>
    </row>
    <row r="3" spans="1:2" ht="29.45" customHeight="1">
      <c r="A3" s="46" t="s">
        <v>56</v>
      </c>
      <c r="B3" s="51">
        <f>'Candidatura PROAGES-2023'!F105</f>
        <v>0</v>
      </c>
    </row>
    <row r="4" spans="1:2" ht="29.45" customHeight="1">
      <c r="A4" s="46" t="s">
        <v>91</v>
      </c>
      <c r="B4" s="52">
        <f>'Candidatura PROAGES-2023'!J105</f>
        <v>0</v>
      </c>
    </row>
    <row r="5" spans="1:2" ht="29.45" customHeight="1">
      <c r="A5" s="46" t="s">
        <v>8</v>
      </c>
      <c r="B5" s="51">
        <f>'Candidatura PROAGES-2023'!O27</f>
        <v>0</v>
      </c>
    </row>
    <row r="6" spans="1:2" ht="29.45" customHeight="1">
      <c r="A6" s="46" t="s">
        <v>147</v>
      </c>
      <c r="B6" s="51">
        <f>'Candidatura PROAGES-2023'!O29</f>
        <v>0</v>
      </c>
    </row>
    <row r="7" spans="1:2" ht="29.45" customHeight="1">
      <c r="A7" s="46" t="s">
        <v>46</v>
      </c>
      <c r="B7" s="53">
        <f>'Candidatura PROAGES-2023'!D11</f>
        <v>0</v>
      </c>
    </row>
    <row r="8" spans="1:2" ht="29.45" customHeight="1">
      <c r="A8" s="46" t="s">
        <v>9</v>
      </c>
      <c r="B8" s="54">
        <f>'Candidatura PROAGES-2023'!D19</f>
        <v>0</v>
      </c>
    </row>
    <row r="9" spans="1:2" ht="29.45" customHeight="1">
      <c r="A9" s="46" t="s">
        <v>10</v>
      </c>
      <c r="B9" s="54">
        <f>'Candidatura PROAGES-2023'!H19</f>
        <v>0</v>
      </c>
    </row>
    <row r="10" spans="1:2" ht="29.45" customHeight="1">
      <c r="A10" s="46" t="s">
        <v>57</v>
      </c>
      <c r="B10" s="51">
        <f>'Candidatura PROAGES-2023'!D17</f>
        <v>0</v>
      </c>
    </row>
    <row r="11" spans="1:2" ht="29.45" customHeight="1">
      <c r="A11" s="46" t="s">
        <v>47</v>
      </c>
      <c r="B11" s="53">
        <f>'Candidatura PROAGES-2023'!D33</f>
        <v>0</v>
      </c>
    </row>
    <row r="12" spans="1:2" ht="29.45" customHeight="1">
      <c r="A12" s="46" t="s">
        <v>57</v>
      </c>
      <c r="B12" s="51">
        <f>'Candidatura PROAGES-2023'!D35</f>
        <v>0</v>
      </c>
    </row>
    <row r="13" spans="1:2" ht="29.45" customHeight="1">
      <c r="A13" s="46" t="s">
        <v>48</v>
      </c>
      <c r="B13" s="53">
        <f>'Candidatura PROAGES-2023'!D39</f>
        <v>0</v>
      </c>
    </row>
    <row r="14" spans="1:2" ht="29.45" customHeight="1">
      <c r="A14" s="46" t="s">
        <v>57</v>
      </c>
      <c r="B14" s="51">
        <f>'Candidatura PROAGES-2023'!D41</f>
        <v>0</v>
      </c>
    </row>
    <row r="15" spans="1:2" ht="29.45" customHeight="1">
      <c r="A15" s="46" t="s">
        <v>49</v>
      </c>
      <c r="B15" s="53">
        <f>'Candidatura PROAGES-2023'!D45</f>
        <v>0</v>
      </c>
    </row>
    <row r="16" spans="1:2" ht="29.45" customHeight="1">
      <c r="A16" s="46" t="s">
        <v>57</v>
      </c>
      <c r="B16" s="51">
        <f>'Candidatura PROAGES-2023'!D47</f>
        <v>0</v>
      </c>
    </row>
    <row r="17" spans="1:2" ht="29.45" customHeight="1">
      <c r="A17" s="46" t="s">
        <v>50</v>
      </c>
      <c r="B17" s="53">
        <f>'Candidatura PROAGES-2023'!D51</f>
        <v>0</v>
      </c>
    </row>
    <row r="18" spans="1:2" ht="29.45" customHeight="1">
      <c r="A18" s="46" t="s">
        <v>57</v>
      </c>
      <c r="B18" s="51">
        <f>'Candidatura PROAGES-2023'!D53</f>
        <v>0</v>
      </c>
    </row>
    <row r="19" spans="1:2" ht="29.45" customHeight="1">
      <c r="A19" s="46" t="s">
        <v>51</v>
      </c>
      <c r="B19" s="53">
        <f>'Candidatura PROAGES-2023'!D57</f>
        <v>0</v>
      </c>
    </row>
    <row r="20" spans="1:2" ht="29.45" customHeight="1">
      <c r="A20" s="46" t="s">
        <v>57</v>
      </c>
      <c r="B20" s="51">
        <f>'Candidatura PROAGES-2023'!D59</f>
        <v>0</v>
      </c>
    </row>
    <row r="21" spans="1:2" ht="29.45" customHeight="1">
      <c r="A21" s="46" t="s">
        <v>52</v>
      </c>
      <c r="B21" s="53">
        <f>'Candidatura PROAGES-2023'!D63</f>
        <v>0</v>
      </c>
    </row>
    <row r="22" spans="1:2" ht="29.45" customHeight="1">
      <c r="A22" s="46" t="s">
        <v>57</v>
      </c>
      <c r="B22" s="51">
        <f>'Candidatura PROAGES-2023'!D65</f>
        <v>0</v>
      </c>
    </row>
    <row r="23" spans="1:2" ht="29.45" customHeight="1">
      <c r="A23" s="46" t="s">
        <v>53</v>
      </c>
      <c r="B23" s="53">
        <f>'Candidatura PROAGES-2023'!D69</f>
        <v>0</v>
      </c>
    </row>
    <row r="24" spans="1:2" ht="29.45" customHeight="1">
      <c r="A24" s="46" t="s">
        <v>57</v>
      </c>
      <c r="B24" s="51">
        <f>'Candidatura PROAGES-2023'!D71</f>
        <v>0</v>
      </c>
    </row>
    <row r="25" spans="1:2" ht="29.45" customHeight="1">
      <c r="A25" s="46" t="s">
        <v>54</v>
      </c>
      <c r="B25" s="53">
        <f>'Candidatura PROAGES-2023'!D75</f>
        <v>0</v>
      </c>
    </row>
    <row r="26" spans="1:2" ht="29.45" customHeight="1">
      <c r="A26" s="46" t="s">
        <v>57</v>
      </c>
      <c r="B26" s="51">
        <f>'Candidatura PROAGES-2023'!D77</f>
        <v>0</v>
      </c>
    </row>
    <row r="27" spans="1:2" ht="29.45" customHeight="1">
      <c r="A27" s="46" t="s">
        <v>55</v>
      </c>
      <c r="B27" s="53">
        <f>'Candidatura PROAGES-2023'!D81</f>
        <v>0</v>
      </c>
    </row>
    <row r="28" spans="1:2" ht="29.45" customHeight="1">
      <c r="A28" s="46" t="s">
        <v>57</v>
      </c>
      <c r="B28" s="51">
        <f>'Candidatura PROAGES-2023'!D83</f>
        <v>0</v>
      </c>
    </row>
  </sheetData>
  <sheetProtection selectLockedCells="1"/>
  <pageMargins left="0.7" right="0.7" top="0.75" bottom="0.75" header="0.3" footer="0.3"/>
  <pageSetup paperSize="9" scale="5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AA8"/>
  <sheetViews>
    <sheetView showGridLines="0" zoomScaleNormal="100" workbookViewId="0">
      <selection activeCell="F10" sqref="F10"/>
    </sheetView>
  </sheetViews>
  <sheetFormatPr defaultColWidth="8.85546875" defaultRowHeight="29.45" customHeight="1"/>
  <cols>
    <col min="1" max="1" width="22.85546875" style="49" customWidth="1"/>
    <col min="2" max="2" width="15.28515625" style="50" customWidth="1"/>
    <col min="3" max="3" width="18" style="47" customWidth="1"/>
    <col min="4" max="4" width="19" style="47" customWidth="1"/>
    <col min="5" max="5" width="20.42578125" style="47" customWidth="1"/>
    <col min="6" max="6" width="34" style="48" customWidth="1"/>
    <col min="7" max="7" width="16.28515625" style="48" customWidth="1"/>
    <col min="8" max="8" width="17.85546875" style="48" customWidth="1"/>
    <col min="9" max="9" width="16.28515625" style="48" customWidth="1"/>
    <col min="10" max="10" width="34" style="48" customWidth="1"/>
    <col min="11" max="11" width="16.28515625" style="48" customWidth="1"/>
    <col min="12" max="12" width="34" style="48" customWidth="1"/>
    <col min="13" max="13" width="16.28515625" style="48" customWidth="1"/>
    <col min="14" max="14" width="34" style="48" customWidth="1"/>
    <col min="15" max="15" width="16.28515625" style="48" customWidth="1"/>
    <col min="16" max="16" width="34" style="48" customWidth="1"/>
    <col min="17" max="17" width="16.28515625" style="48" customWidth="1"/>
    <col min="18" max="18" width="34" style="48" customWidth="1"/>
    <col min="19" max="19" width="16.28515625" style="48" customWidth="1"/>
    <col min="20" max="20" width="34" style="48" customWidth="1"/>
    <col min="21" max="21" width="16.28515625" style="48" customWidth="1"/>
    <col min="22" max="22" width="34" style="48" customWidth="1"/>
    <col min="23" max="23" width="16.28515625" style="48" customWidth="1"/>
    <col min="24" max="24" width="34" style="48" customWidth="1"/>
    <col min="25" max="25" width="16.28515625" style="48" customWidth="1"/>
    <col min="26" max="26" width="34" style="48" customWidth="1"/>
    <col min="27" max="27" width="16.28515625" style="48" customWidth="1"/>
    <col min="28" max="16384" width="8.85546875" style="48"/>
  </cols>
  <sheetData>
    <row r="1" spans="1:27" s="63" customFormat="1" ht="48" customHeight="1">
      <c r="A1" s="62" t="s">
        <v>59</v>
      </c>
      <c r="B1" s="62" t="s">
        <v>56</v>
      </c>
      <c r="C1" s="62" t="s">
        <v>91</v>
      </c>
      <c r="D1" s="62" t="s">
        <v>8</v>
      </c>
      <c r="E1" s="62" t="s">
        <v>147</v>
      </c>
      <c r="F1" s="62" t="s">
        <v>46</v>
      </c>
      <c r="G1" s="62" t="s">
        <v>9</v>
      </c>
      <c r="H1" s="62" t="s">
        <v>10</v>
      </c>
      <c r="I1" s="62" t="s">
        <v>57</v>
      </c>
      <c r="J1" s="62" t="s">
        <v>47</v>
      </c>
      <c r="K1" s="62" t="s">
        <v>57</v>
      </c>
      <c r="L1" s="62" t="s">
        <v>48</v>
      </c>
      <c r="M1" s="62" t="s">
        <v>57</v>
      </c>
      <c r="N1" s="62" t="s">
        <v>49</v>
      </c>
      <c r="O1" s="62" t="s">
        <v>57</v>
      </c>
      <c r="P1" s="62" t="s">
        <v>50</v>
      </c>
      <c r="Q1" s="62" t="s">
        <v>57</v>
      </c>
      <c r="R1" s="62" t="s">
        <v>51</v>
      </c>
      <c r="S1" s="62" t="s">
        <v>57</v>
      </c>
      <c r="T1" s="62" t="s">
        <v>52</v>
      </c>
      <c r="U1" s="62" t="s">
        <v>57</v>
      </c>
      <c r="V1" s="62" t="s">
        <v>53</v>
      </c>
      <c r="W1" s="62" t="s">
        <v>57</v>
      </c>
      <c r="X1" s="62" t="s">
        <v>54</v>
      </c>
      <c r="Y1" s="62" t="s">
        <v>57</v>
      </c>
      <c r="Z1" s="62" t="s">
        <v>55</v>
      </c>
      <c r="AA1" s="62" t="s">
        <v>57</v>
      </c>
    </row>
    <row r="2" spans="1:27" s="68" customFormat="1" ht="70.5" customHeight="1">
      <c r="A2" s="64">
        <f>'Candidatura PROAGES-2023'!D6</f>
        <v>0</v>
      </c>
      <c r="B2" s="64">
        <f>'Candidatura PROAGES-2023'!F105</f>
        <v>0</v>
      </c>
      <c r="C2" s="65">
        <f>'Candidatura PROAGES-2023'!J105</f>
        <v>0</v>
      </c>
      <c r="D2" s="66">
        <f>'Candidatura PROAGES-2023'!O27</f>
        <v>0</v>
      </c>
      <c r="E2" s="66">
        <f>'Candidatura PROAGES-2023'!O29</f>
        <v>0</v>
      </c>
      <c r="F2" s="66">
        <f>'Candidatura PROAGES-2023'!D11</f>
        <v>0</v>
      </c>
      <c r="G2" s="67">
        <f>'Candidatura PROAGES-2023'!D19</f>
        <v>0</v>
      </c>
      <c r="H2" s="67">
        <f>'Candidatura PROAGES-2023'!H19</f>
        <v>0</v>
      </c>
      <c r="I2" s="66">
        <f>'Candidatura PROAGES-2023'!D17</f>
        <v>0</v>
      </c>
      <c r="J2" s="66">
        <f>'Candidatura PROAGES-2023'!D33</f>
        <v>0</v>
      </c>
      <c r="K2" s="66">
        <f>'Candidatura PROAGES-2023'!D35</f>
        <v>0</v>
      </c>
      <c r="L2" s="66">
        <f>'Candidatura PROAGES-2023'!D39</f>
        <v>0</v>
      </c>
      <c r="M2" s="66">
        <f>'Candidatura PROAGES-2023'!D41</f>
        <v>0</v>
      </c>
      <c r="N2" s="66">
        <f>'Candidatura PROAGES-2023'!D45</f>
        <v>0</v>
      </c>
      <c r="O2" s="66">
        <f>'Candidatura PROAGES-2023'!D47</f>
        <v>0</v>
      </c>
      <c r="P2" s="66">
        <f>'Candidatura PROAGES-2023'!D51</f>
        <v>0</v>
      </c>
      <c r="Q2" s="66">
        <f>'Candidatura PROAGES-2023'!D53</f>
        <v>0</v>
      </c>
      <c r="R2" s="66">
        <f>'Candidatura PROAGES-2023'!D57</f>
        <v>0</v>
      </c>
      <c r="S2" s="66">
        <f>'Candidatura PROAGES-2023'!D59</f>
        <v>0</v>
      </c>
      <c r="T2" s="66">
        <f>'Candidatura PROAGES-2023'!D63</f>
        <v>0</v>
      </c>
      <c r="U2" s="66">
        <f>'Candidatura PROAGES-2023'!D65</f>
        <v>0</v>
      </c>
      <c r="V2" s="66">
        <f>'Candidatura PROAGES-2023'!D69</f>
        <v>0</v>
      </c>
      <c r="W2" s="66">
        <f>'Candidatura PROAGES-2023'!D71</f>
        <v>0</v>
      </c>
      <c r="X2" s="66">
        <f>'Candidatura PROAGES-2023'!D75</f>
        <v>0</v>
      </c>
      <c r="Y2" s="66">
        <f>'Candidatura PROAGES-2023'!D77</f>
        <v>0</v>
      </c>
      <c r="Z2" s="66">
        <f>'Candidatura PROAGES-2023'!D81</f>
        <v>0</v>
      </c>
      <c r="AA2" s="66">
        <f>'Candidatura PROAGES-2023'!D83</f>
        <v>0</v>
      </c>
    </row>
    <row r="4" spans="1:27" s="47" customFormat="1" ht="29.45" customHeight="1">
      <c r="F4" s="48"/>
      <c r="G4" s="48"/>
      <c r="H4" s="48"/>
      <c r="I4" s="48"/>
      <c r="J4" s="48"/>
      <c r="K4" s="48"/>
      <c r="L4" s="48"/>
    </row>
    <row r="5" spans="1:27" s="47" customFormat="1" ht="29.45" customHeight="1">
      <c r="F5" s="48"/>
      <c r="G5" s="48"/>
      <c r="H5" s="48"/>
      <c r="I5" s="48"/>
      <c r="J5" s="48"/>
      <c r="K5" s="48"/>
      <c r="L5" s="48"/>
    </row>
    <row r="6" spans="1:27" s="47" customFormat="1" ht="29.45" customHeight="1">
      <c r="F6" s="48"/>
      <c r="G6" s="48"/>
      <c r="H6" s="48"/>
      <c r="I6" s="48"/>
      <c r="J6" s="48"/>
      <c r="K6" s="48"/>
      <c r="L6" s="48"/>
    </row>
    <row r="7" spans="1:27" s="47" customFormat="1" ht="29.45" customHeight="1">
      <c r="D7" s="61"/>
      <c r="F7" s="48"/>
      <c r="G7" s="48"/>
      <c r="H7" s="48"/>
      <c r="I7" s="48"/>
      <c r="J7" s="48"/>
      <c r="K7" s="48"/>
      <c r="L7" s="48"/>
    </row>
    <row r="8" spans="1:27" s="47" customFormat="1" ht="29.45" customHeight="1">
      <c r="F8" s="48"/>
      <c r="G8" s="48"/>
      <c r="H8" s="48"/>
      <c r="I8" s="48"/>
      <c r="J8" s="48"/>
      <c r="K8" s="48"/>
      <c r="L8" s="48"/>
    </row>
  </sheetData>
  <sheetProtection selectLockedCells="1"/>
  <pageMargins left="0.7" right="0.7" top="0.75" bottom="0.75" header="0.3" footer="0.3"/>
  <pageSetup paperSize="8" scale="31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H8" sqref="H8"/>
    </sheetView>
  </sheetViews>
  <sheetFormatPr defaultColWidth="8.85546875" defaultRowHeight="15"/>
  <cols>
    <col min="1" max="1" width="56.140625" style="45" customWidth="1"/>
    <col min="2" max="16384" width="8.85546875" style="45"/>
  </cols>
  <sheetData>
    <row r="1" spans="1:1" ht="21">
      <c r="A1" s="55" t="s">
        <v>148</v>
      </c>
    </row>
    <row r="2" spans="1:1" ht="15.75">
      <c r="A2" s="56" t="s">
        <v>124</v>
      </c>
    </row>
    <row r="3" spans="1:1" ht="15.75">
      <c r="A3" s="57" t="s">
        <v>140</v>
      </c>
    </row>
    <row r="4" spans="1:1" ht="15.75">
      <c r="A4" s="56" t="s">
        <v>121</v>
      </c>
    </row>
    <row r="5" spans="1:1" ht="15.75">
      <c r="A5" s="56" t="s">
        <v>131</v>
      </c>
    </row>
    <row r="6" spans="1:1" ht="15.75">
      <c r="A6" s="56" t="s">
        <v>128</v>
      </c>
    </row>
    <row r="7" spans="1:1" ht="15.75">
      <c r="A7" s="56" t="s">
        <v>116</v>
      </c>
    </row>
    <row r="8" spans="1:1" ht="15.75">
      <c r="A8" s="58" t="s">
        <v>141</v>
      </c>
    </row>
    <row r="9" spans="1:1" ht="15.75">
      <c r="A9" s="56" t="s">
        <v>104</v>
      </c>
    </row>
    <row r="10" spans="1:1" ht="15.75">
      <c r="A10" s="56" t="s">
        <v>109</v>
      </c>
    </row>
    <row r="11" spans="1:1" ht="15.75">
      <c r="A11" s="56" t="s">
        <v>113</v>
      </c>
    </row>
    <row r="12" spans="1:1" ht="15.75">
      <c r="A12" s="57" t="s">
        <v>137</v>
      </c>
    </row>
    <row r="13" spans="1:1" ht="15.75">
      <c r="A13" s="57" t="s">
        <v>143</v>
      </c>
    </row>
    <row r="14" spans="1:1" ht="15.75">
      <c r="A14" s="56" t="s">
        <v>107</v>
      </c>
    </row>
    <row r="15" spans="1:1" ht="15.75">
      <c r="A15" s="56" t="s">
        <v>103</v>
      </c>
    </row>
    <row r="16" spans="1:1" ht="15.75">
      <c r="A16" s="56" t="s">
        <v>118</v>
      </c>
    </row>
    <row r="17" spans="1:1" ht="15.75">
      <c r="A17" s="56" t="s">
        <v>133</v>
      </c>
    </row>
    <row r="18" spans="1:1" ht="15.75">
      <c r="A18" s="56" t="s">
        <v>117</v>
      </c>
    </row>
    <row r="19" spans="1:1" ht="15.75">
      <c r="A19" s="57" t="s">
        <v>145</v>
      </c>
    </row>
    <row r="20" spans="1:1" ht="15.75">
      <c r="A20" s="56" t="s">
        <v>134</v>
      </c>
    </row>
    <row r="21" spans="1:1" ht="15.75">
      <c r="A21" s="56" t="s">
        <v>150</v>
      </c>
    </row>
    <row r="22" spans="1:1" ht="15.75">
      <c r="A22" s="56" t="s">
        <v>106</v>
      </c>
    </row>
    <row r="23" spans="1:1" ht="15.75">
      <c r="A23" s="56" t="s">
        <v>122</v>
      </c>
    </row>
    <row r="24" spans="1:1" ht="15.75">
      <c r="A24" s="58" t="s">
        <v>136</v>
      </c>
    </row>
    <row r="25" spans="1:1" ht="15.75">
      <c r="A25" s="59" t="s">
        <v>114</v>
      </c>
    </row>
    <row r="26" spans="1:1" ht="15.75">
      <c r="A26" s="56" t="s">
        <v>94</v>
      </c>
    </row>
    <row r="27" spans="1:1" ht="15.75">
      <c r="A27" s="56" t="s">
        <v>119</v>
      </c>
    </row>
    <row r="28" spans="1:1" ht="15.75">
      <c r="A28" s="56" t="s">
        <v>129</v>
      </c>
    </row>
    <row r="29" spans="1:1" ht="15.75">
      <c r="A29" s="56" t="s">
        <v>115</v>
      </c>
    </row>
    <row r="30" spans="1:1" ht="15.75">
      <c r="A30" s="56" t="s">
        <v>112</v>
      </c>
    </row>
    <row r="31" spans="1:1" ht="15.75">
      <c r="A31" s="57" t="s">
        <v>138</v>
      </c>
    </row>
    <row r="32" spans="1:1" ht="15.75">
      <c r="A32" s="56" t="s">
        <v>125</v>
      </c>
    </row>
    <row r="33" spans="1:1" ht="15.75">
      <c r="A33" s="58" t="s">
        <v>146</v>
      </c>
    </row>
    <row r="34" spans="1:1" ht="15.75">
      <c r="A34" s="56" t="s">
        <v>120</v>
      </c>
    </row>
    <row r="35" spans="1:1" ht="15.75">
      <c r="A35" s="56" t="s">
        <v>105</v>
      </c>
    </row>
    <row r="36" spans="1:1" ht="15.75">
      <c r="A36" s="56" t="s">
        <v>108</v>
      </c>
    </row>
    <row r="37" spans="1:1" ht="15.75">
      <c r="A37" s="56" t="s">
        <v>126</v>
      </c>
    </row>
    <row r="38" spans="1:1" ht="15.75">
      <c r="A38" s="57" t="s">
        <v>142</v>
      </c>
    </row>
    <row r="39" spans="1:1" ht="15.75">
      <c r="A39" s="56" t="s">
        <v>100</v>
      </c>
    </row>
    <row r="40" spans="1:1" ht="15.75">
      <c r="A40" s="56" t="s">
        <v>96</v>
      </c>
    </row>
    <row r="41" spans="1:1" ht="15.75">
      <c r="A41" s="56" t="s">
        <v>130</v>
      </c>
    </row>
    <row r="42" spans="1:1" ht="15.75">
      <c r="A42" s="56" t="s">
        <v>95</v>
      </c>
    </row>
    <row r="43" spans="1:1" ht="15.75">
      <c r="A43" s="57" t="s">
        <v>139</v>
      </c>
    </row>
    <row r="44" spans="1:1" ht="15.75">
      <c r="A44" s="57" t="s">
        <v>144</v>
      </c>
    </row>
    <row r="45" spans="1:1" ht="15.75">
      <c r="A45" s="56" t="s">
        <v>98</v>
      </c>
    </row>
    <row r="46" spans="1:1" ht="15.75">
      <c r="A46" s="56" t="s">
        <v>135</v>
      </c>
    </row>
    <row r="47" spans="1:1" ht="15.75">
      <c r="A47" s="56" t="s">
        <v>101</v>
      </c>
    </row>
    <row r="48" spans="1:1" ht="15.75">
      <c r="A48" s="56" t="s">
        <v>102</v>
      </c>
    </row>
    <row r="49" spans="1:1" ht="15.75">
      <c r="A49" s="56" t="s">
        <v>97</v>
      </c>
    </row>
    <row r="50" spans="1:1" ht="15.75">
      <c r="A50" s="56" t="s">
        <v>132</v>
      </c>
    </row>
    <row r="51" spans="1:1" ht="15.75">
      <c r="A51" s="56" t="s">
        <v>127</v>
      </c>
    </row>
    <row r="52" spans="1:1" ht="15.75">
      <c r="A52" s="56" t="s">
        <v>99</v>
      </c>
    </row>
    <row r="53" spans="1:1" ht="15.75">
      <c r="A53" s="56" t="s">
        <v>123</v>
      </c>
    </row>
    <row r="54" spans="1:1" ht="15.75">
      <c r="A54" s="56" t="s">
        <v>110</v>
      </c>
    </row>
    <row r="55" spans="1:1" ht="15.75">
      <c r="A55" s="56" t="s">
        <v>111</v>
      </c>
    </row>
  </sheetData>
  <sheetProtection algorithmName="SHA-512" hashValue="sgwQfqSzOibc9mBLmWd7tLwGPsOQUVqGNN4wMJmTuSAuHIeGtlOz3B6iRXWLIQ/7UoZbMssJw3+48hyBmV9wcg==" saltValue="4wvD5izH7UmgtZcSgRGYUw==" spinCount="100000" sheet="1" objects="1" scenarios="1" selectLockedCells="1"/>
  <autoFilter ref="A1:A55">
    <sortState ref="A2:A55">
      <sortCondition ref="A1:A55"/>
    </sortState>
  </autoFilter>
  <conditionalFormatting sqref="A2:A55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</vt:i4>
      </vt:variant>
    </vt:vector>
  </HeadingPairs>
  <TitlesOfParts>
    <vt:vector size="6" baseType="lpstr">
      <vt:lpstr>Candidatura PROAGES-2023</vt:lpstr>
      <vt:lpstr>Esclarecimentos</vt:lpstr>
      <vt:lpstr>Dados Formulário</vt:lpstr>
      <vt:lpstr>Dados Formulário - tabela</vt:lpstr>
      <vt:lpstr>Freguesias RAM</vt:lpstr>
      <vt:lpstr>'Candidatura PROAGES-2023'!Área_de_Impressão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Maria Castro Silva Freitas</dc:creator>
  <cp:lastModifiedBy>Admin</cp:lastModifiedBy>
  <cp:lastPrinted>2023-02-24T15:09:19Z</cp:lastPrinted>
  <dcterms:created xsi:type="dcterms:W3CDTF">2022-10-21T14:10:48Z</dcterms:created>
  <dcterms:modified xsi:type="dcterms:W3CDTF">2023-03-01T11:08:30Z</dcterms:modified>
</cp:coreProperties>
</file>