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4"/>
  </bookViews>
  <sheets>
    <sheet name="ensaio 1" sheetId="4" r:id="rId1"/>
    <sheet name="ensaio 2" sheetId="6" r:id="rId2"/>
    <sheet name="ensaio 3" sheetId="7" r:id="rId3"/>
    <sheet name="ensaio 4" sheetId="8" r:id="rId4"/>
    <sheet name="Plan1" sheetId="1" r:id="rId5"/>
    <sheet name="Plan2" sheetId="2" r:id="rId6"/>
    <sheet name="Plan3" sheetId="3" r:id="rId7"/>
  </sheets>
  <calcPr calcId="145621"/>
</workbook>
</file>

<file path=xl/calcChain.xml><?xml version="1.0" encoding="utf-8"?>
<calcChain xmlns="http://schemas.openxmlformats.org/spreadsheetml/2006/main">
  <c r="P4" i="1" l="1" a="1"/>
  <c r="R4" i="1" s="1"/>
  <c r="U8" i="1" l="1"/>
  <c r="Q8" i="1"/>
  <c r="S7" i="1"/>
  <c r="U6" i="1"/>
  <c r="Q6" i="1"/>
  <c r="S5" i="1"/>
  <c r="U4" i="1"/>
  <c r="Q4" i="1"/>
  <c r="T8" i="1"/>
  <c r="P8" i="1"/>
  <c r="R7" i="1"/>
  <c r="T6" i="1"/>
  <c r="P6" i="1"/>
  <c r="R5" i="1"/>
  <c r="T4" i="1"/>
  <c r="P4" i="1"/>
  <c r="S8" i="1"/>
  <c r="U7" i="1"/>
  <c r="Q7" i="1"/>
  <c r="S6" i="1"/>
  <c r="U5" i="1"/>
  <c r="Q5" i="1"/>
  <c r="S4" i="1"/>
  <c r="R8" i="1"/>
  <c r="T7" i="1"/>
  <c r="P7" i="1"/>
  <c r="R6" i="1"/>
  <c r="T5" i="1"/>
  <c r="P5" i="1"/>
  <c r="F50" i="1"/>
  <c r="G50" i="1"/>
  <c r="H50" i="1"/>
  <c r="F39" i="1" l="1"/>
  <c r="G39" i="1"/>
  <c r="H39" i="1"/>
  <c r="F40" i="1"/>
  <c r="G40" i="1"/>
  <c r="H40" i="1"/>
  <c r="F41" i="1"/>
  <c r="G41" i="1"/>
  <c r="H41" i="1"/>
  <c r="F42" i="1"/>
  <c r="G42" i="1"/>
  <c r="H42" i="1"/>
  <c r="F43" i="1"/>
  <c r="G43" i="1"/>
  <c r="H43" i="1"/>
  <c r="F44" i="1"/>
  <c r="G44" i="1"/>
  <c r="H44" i="1"/>
  <c r="F45" i="1"/>
  <c r="G45" i="1"/>
  <c r="H45" i="1"/>
  <c r="F46" i="1"/>
  <c r="G46" i="1"/>
  <c r="H46" i="1"/>
  <c r="F47" i="1"/>
  <c r="G47" i="1"/>
  <c r="H47" i="1"/>
  <c r="F48" i="1"/>
  <c r="G48" i="1"/>
  <c r="H48" i="1"/>
  <c r="F49" i="1"/>
  <c r="G49" i="1"/>
  <c r="H49" i="1"/>
  <c r="G38" i="1"/>
  <c r="H38" i="1"/>
  <c r="F38" i="1"/>
  <c r="J4" i="1" l="1" a="1"/>
  <c r="J4" i="1" s="1"/>
  <c r="M8" i="1" l="1"/>
  <c r="N7" i="1"/>
  <c r="J7" i="1"/>
  <c r="K6" i="1"/>
  <c r="L5" i="1"/>
  <c r="M4" i="1"/>
  <c r="L4" i="1"/>
  <c r="L8" i="1"/>
  <c r="M7" i="1"/>
  <c r="N6" i="1"/>
  <c r="J6" i="1"/>
  <c r="K5" i="1"/>
  <c r="K8" i="1"/>
  <c r="L7" i="1"/>
  <c r="M6" i="1"/>
  <c r="N5" i="1"/>
  <c r="J5" i="1"/>
  <c r="K4" i="1"/>
  <c r="N8" i="1"/>
  <c r="J8" i="1"/>
  <c r="K7" i="1"/>
  <c r="L6" i="1"/>
  <c r="M5" i="1"/>
  <c r="N4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F32" i="1"/>
  <c r="G32" i="1"/>
  <c r="H32" i="1"/>
  <c r="F33" i="1"/>
  <c r="G33" i="1"/>
  <c r="H33" i="1"/>
  <c r="F34" i="1"/>
  <c r="G34" i="1"/>
  <c r="H34" i="1"/>
  <c r="F35" i="1"/>
  <c r="G35" i="1"/>
  <c r="H35" i="1"/>
  <c r="G24" i="1"/>
  <c r="H24" i="1"/>
  <c r="F24" i="1"/>
  <c r="F14" i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G13" i="1"/>
  <c r="H13" i="1"/>
  <c r="F13" i="1"/>
  <c r="F5" i="1" l="1"/>
  <c r="G5" i="1"/>
  <c r="H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G4" i="1"/>
  <c r="H4" i="1"/>
  <c r="F4" i="1"/>
</calcChain>
</file>

<file path=xl/sharedStrings.xml><?xml version="1.0" encoding="utf-8"?>
<sst xmlns="http://schemas.openxmlformats.org/spreadsheetml/2006/main" count="139" uniqueCount="34">
  <si>
    <t>X</t>
  </si>
  <si>
    <t>P</t>
  </si>
  <si>
    <t>S</t>
  </si>
  <si>
    <t>ΔX</t>
  </si>
  <si>
    <t>ΔS</t>
  </si>
  <si>
    <t>ΔP</t>
  </si>
  <si>
    <t>t</t>
  </si>
  <si>
    <t>Ensaio</t>
  </si>
  <si>
    <t>RESUMO DOS RESULTADOS</t>
  </si>
  <si>
    <t>Estatística de regressão</t>
  </si>
  <si>
    <t>R múltiplo</t>
  </si>
  <si>
    <t>R-Quadrado</t>
  </si>
  <si>
    <t>R-quadrado ajustado</t>
  </si>
  <si>
    <t>Erro padrão</t>
  </si>
  <si>
    <t>Observações</t>
  </si>
  <si>
    <t>ANOVA</t>
  </si>
  <si>
    <t>Regressão</t>
  </si>
  <si>
    <t>Resíduo</t>
  </si>
  <si>
    <t>Total</t>
  </si>
  <si>
    <t>Interseção</t>
  </si>
  <si>
    <t>gl</t>
  </si>
  <si>
    <t>SQ</t>
  </si>
  <si>
    <t>MQ</t>
  </si>
  <si>
    <t>F</t>
  </si>
  <si>
    <t>F de significação</t>
  </si>
  <si>
    <t>Coeficientes</t>
  </si>
  <si>
    <t>Stat t</t>
  </si>
  <si>
    <t>valor-P</t>
  </si>
  <si>
    <t>95% inferiores</t>
  </si>
  <si>
    <t>95% superiores</t>
  </si>
  <si>
    <t>Inferior 95,0%</t>
  </si>
  <si>
    <t>Superior 95,0%</t>
  </si>
  <si>
    <t>multivariada</t>
  </si>
  <si>
    <t>simples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</si>
</sst>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Continuous"/>
    </xf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G6" sqref="G6"/>
    </sheetView>
  </sheetViews>
  <sheetFormatPr defaultRowHeight="15" x14ac:dyDescent="0.25"/>
  <cols>
    <col min="1" max="1" width="24.85546875" bestFit="1" customWidth="1"/>
    <col min="2" max="2" width="12.7109375" bestFit="1" customWidth="1"/>
    <col min="3" max="3" width="12" bestFit="1" customWidth="1"/>
    <col min="4" max="4" width="12.7109375" bestFit="1" customWidth="1"/>
    <col min="5" max="5" width="12" bestFit="1" customWidth="1"/>
    <col min="6" max="6" width="16" bestFit="1" customWidth="1"/>
    <col min="7" max="7" width="14.7109375" bestFit="1" customWidth="1"/>
    <col min="8" max="8" width="13.7109375" bestFit="1" customWidth="1"/>
    <col min="9" max="9" width="14.5703125" bestFit="1" customWidth="1"/>
  </cols>
  <sheetData>
    <row r="1" spans="1:9" x14ac:dyDescent="0.25">
      <c r="A1" t="s">
        <v>8</v>
      </c>
    </row>
    <row r="2" spans="1:9" ht="15.75" thickBot="1" x14ac:dyDescent="0.3"/>
    <row r="3" spans="1:9" x14ac:dyDescent="0.25">
      <c r="A3" s="7" t="s">
        <v>9</v>
      </c>
      <c r="B3" s="7"/>
    </row>
    <row r="4" spans="1:9" x14ac:dyDescent="0.25">
      <c r="A4" s="4" t="s">
        <v>10</v>
      </c>
      <c r="B4" s="4">
        <v>0.99847443999987162</v>
      </c>
    </row>
    <row r="5" spans="1:9" x14ac:dyDescent="0.25">
      <c r="A5" s="4" t="s">
        <v>11</v>
      </c>
      <c r="B5" s="4">
        <v>0.9969512073330572</v>
      </c>
    </row>
    <row r="6" spans="1:9" x14ac:dyDescent="0.25">
      <c r="A6" s="4" t="s">
        <v>12</v>
      </c>
      <c r="B6" s="4">
        <v>0.79634144879966873</v>
      </c>
    </row>
    <row r="7" spans="1:9" x14ac:dyDescent="0.25">
      <c r="A7" s="4" t="s">
        <v>13</v>
      </c>
      <c r="B7" s="4">
        <v>0.97619774186739749</v>
      </c>
    </row>
    <row r="8" spans="1:9" ht="15.75" thickBot="1" x14ac:dyDescent="0.3">
      <c r="A8" s="5" t="s">
        <v>14</v>
      </c>
      <c r="B8" s="5">
        <v>7</v>
      </c>
    </row>
    <row r="10" spans="1:9" ht="15.75" thickBot="1" x14ac:dyDescent="0.3">
      <c r="A10" t="s">
        <v>15</v>
      </c>
    </row>
    <row r="11" spans="1:9" x14ac:dyDescent="0.25">
      <c r="A11" s="6"/>
      <c r="B11" s="6" t="s">
        <v>20</v>
      </c>
      <c r="C11" s="6" t="s">
        <v>21</v>
      </c>
      <c r="D11" s="6" t="s">
        <v>22</v>
      </c>
      <c r="E11" s="6" t="s">
        <v>23</v>
      </c>
      <c r="F11" s="6" t="s">
        <v>24</v>
      </c>
    </row>
    <row r="12" spans="1:9" x14ac:dyDescent="0.25">
      <c r="A12" s="4" t="s">
        <v>16</v>
      </c>
      <c r="B12" s="4">
        <v>2</v>
      </c>
      <c r="C12" s="4">
        <v>1558.0866778438649</v>
      </c>
      <c r="D12" s="4">
        <v>779.04333892193245</v>
      </c>
      <c r="E12" s="4">
        <v>817.49672431215242</v>
      </c>
      <c r="F12" s="4">
        <v>5.9561489153684637E-6</v>
      </c>
    </row>
    <row r="13" spans="1:9" x14ac:dyDescent="0.25">
      <c r="A13" s="4" t="s">
        <v>17</v>
      </c>
      <c r="B13" s="4">
        <v>5</v>
      </c>
      <c r="C13" s="4">
        <v>4.76481015613503</v>
      </c>
      <c r="D13" s="4">
        <v>0.95296203122700596</v>
      </c>
      <c r="E13" s="4"/>
      <c r="F13" s="4"/>
    </row>
    <row r="14" spans="1:9" ht="15.75" thickBot="1" x14ac:dyDescent="0.3">
      <c r="A14" s="5" t="s">
        <v>18</v>
      </c>
      <c r="B14" s="5">
        <v>7</v>
      </c>
      <c r="C14" s="5">
        <v>1562.851488</v>
      </c>
      <c r="D14" s="5"/>
      <c r="E14" s="5"/>
      <c r="F14" s="5"/>
    </row>
    <row r="15" spans="1:9" ht="15.75" thickBot="1" x14ac:dyDescent="0.3"/>
    <row r="16" spans="1:9" x14ac:dyDescent="0.25">
      <c r="A16" s="6"/>
      <c r="B16" s="6" t="s">
        <v>25</v>
      </c>
      <c r="C16" s="6" t="s">
        <v>13</v>
      </c>
      <c r="D16" s="6" t="s">
        <v>26</v>
      </c>
      <c r="E16" s="6" t="s">
        <v>27</v>
      </c>
      <c r="F16" s="6" t="s">
        <v>28</v>
      </c>
      <c r="G16" s="6" t="s">
        <v>29</v>
      </c>
      <c r="H16" s="6" t="s">
        <v>30</v>
      </c>
      <c r="I16" s="6" t="s">
        <v>31</v>
      </c>
    </row>
    <row r="17" spans="1:9" x14ac:dyDescent="0.25">
      <c r="A17" s="4" t="s">
        <v>19</v>
      </c>
      <c r="B17" s="4">
        <v>0</v>
      </c>
      <c r="C17" s="4" t="e">
        <v>#N/A</v>
      </c>
      <c r="D17" s="4" t="e">
        <v>#N/A</v>
      </c>
      <c r="E17" s="4" t="e">
        <v>#N/A</v>
      </c>
      <c r="F17" s="4" t="e">
        <v>#N/A</v>
      </c>
      <c r="G17" s="4" t="e">
        <v>#N/A</v>
      </c>
      <c r="H17" s="4" t="e">
        <v>#N/A</v>
      </c>
      <c r="I17" s="4" t="e">
        <v>#N/A</v>
      </c>
    </row>
    <row r="18" spans="1:9" x14ac:dyDescent="0.25">
      <c r="A18" s="4" t="s">
        <v>3</v>
      </c>
      <c r="B18" s="4">
        <v>-0.74519037271053412</v>
      </c>
      <c r="C18" s="4">
        <v>2.8123809874377406</v>
      </c>
      <c r="D18" s="4">
        <v>-0.26496778922881653</v>
      </c>
      <c r="E18" s="4">
        <v>0.80161080101144067</v>
      </c>
      <c r="F18" s="4">
        <v>-7.9746458539069138</v>
      </c>
      <c r="G18" s="4">
        <v>6.4842651084858449</v>
      </c>
      <c r="H18" s="4">
        <v>-7.9746458539069138</v>
      </c>
      <c r="I18" s="4">
        <v>6.4842651084858449</v>
      </c>
    </row>
    <row r="19" spans="1:9" ht="15.75" thickBot="1" x14ac:dyDescent="0.3">
      <c r="A19" s="5" t="s">
        <v>5</v>
      </c>
      <c r="B19" s="5">
        <v>-3.6597789798736891</v>
      </c>
      <c r="C19" s="5">
        <v>1.0840619802069142</v>
      </c>
      <c r="D19" s="5">
        <v>-3.3759868408770775</v>
      </c>
      <c r="E19" s="5">
        <v>1.9760359859377484E-2</v>
      </c>
      <c r="F19" s="5">
        <v>-6.4464490148975173</v>
      </c>
      <c r="G19" s="5">
        <v>-0.87310894484986079</v>
      </c>
      <c r="H19" s="5">
        <v>-6.4464490148975173</v>
      </c>
      <c r="I19" s="5">
        <v>-0.87310894484986079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M23" sqref="M23"/>
    </sheetView>
  </sheetViews>
  <sheetFormatPr defaultRowHeight="15" x14ac:dyDescent="0.25"/>
  <cols>
    <col min="1" max="1" width="24.85546875" bestFit="1" customWidth="1"/>
    <col min="2" max="2" width="12.7109375" bestFit="1" customWidth="1"/>
  </cols>
  <sheetData>
    <row r="1" spans="1:9" x14ac:dyDescent="0.25">
      <c r="A1" t="s">
        <v>8</v>
      </c>
    </row>
    <row r="2" spans="1:9" ht="15.75" thickBot="1" x14ac:dyDescent="0.3"/>
    <row r="3" spans="1:9" x14ac:dyDescent="0.25">
      <c r="A3" s="7" t="s">
        <v>9</v>
      </c>
      <c r="B3" s="7"/>
    </row>
    <row r="4" spans="1:9" x14ac:dyDescent="0.25">
      <c r="A4" s="4" t="s">
        <v>10</v>
      </c>
      <c r="B4" s="4">
        <v>0.99581934031708175</v>
      </c>
    </row>
    <row r="5" spans="1:9" x14ac:dyDescent="0.25">
      <c r="A5" s="4" t="s">
        <v>11</v>
      </c>
      <c r="B5" s="4">
        <v>0.99165615854954792</v>
      </c>
    </row>
    <row r="6" spans="1:9" x14ac:dyDescent="0.25">
      <c r="A6" s="4" t="s">
        <v>12</v>
      </c>
      <c r="B6" s="4">
        <v>0.84760703834234052</v>
      </c>
    </row>
    <row r="7" spans="1:9" x14ac:dyDescent="0.25">
      <c r="A7" s="4" t="s">
        <v>13</v>
      </c>
      <c r="B7" s="4">
        <v>5.6209329679659898</v>
      </c>
    </row>
    <row r="8" spans="1:9" ht="15.75" thickBot="1" x14ac:dyDescent="0.3">
      <c r="A8" s="5" t="s">
        <v>14</v>
      </c>
      <c r="B8" s="5">
        <v>9</v>
      </c>
    </row>
    <row r="10" spans="1:9" ht="15.75" thickBot="1" x14ac:dyDescent="0.3">
      <c r="A10" t="s">
        <v>15</v>
      </c>
    </row>
    <row r="11" spans="1:9" x14ac:dyDescent="0.25">
      <c r="A11" s="6"/>
      <c r="B11" s="6" t="s">
        <v>20</v>
      </c>
      <c r="C11" s="6" t="s">
        <v>21</v>
      </c>
      <c r="D11" s="6" t="s">
        <v>22</v>
      </c>
      <c r="E11" s="6" t="s">
        <v>23</v>
      </c>
      <c r="F11" s="6" t="s">
        <v>24</v>
      </c>
    </row>
    <row r="12" spans="1:9" x14ac:dyDescent="0.25">
      <c r="A12" s="4" t="s">
        <v>16</v>
      </c>
      <c r="B12" s="4">
        <v>2</v>
      </c>
      <c r="C12" s="4">
        <v>26285.117495987426</v>
      </c>
      <c r="D12" s="4">
        <v>13142.558747993713</v>
      </c>
      <c r="E12" s="4">
        <v>415.97105787950812</v>
      </c>
      <c r="F12" s="4">
        <v>3.6712308494974992E-7</v>
      </c>
    </row>
    <row r="13" spans="1:9" x14ac:dyDescent="0.25">
      <c r="A13" s="4" t="s">
        <v>17</v>
      </c>
      <c r="B13" s="4">
        <v>7</v>
      </c>
      <c r="C13" s="4">
        <v>221.16421201256864</v>
      </c>
      <c r="D13" s="4">
        <v>31.594887430366949</v>
      </c>
      <c r="E13" s="4"/>
      <c r="F13" s="4"/>
    </row>
    <row r="14" spans="1:9" ht="15.75" thickBot="1" x14ac:dyDescent="0.3">
      <c r="A14" s="5" t="s">
        <v>18</v>
      </c>
      <c r="B14" s="5">
        <v>9</v>
      </c>
      <c r="C14" s="5">
        <v>26506.281707999995</v>
      </c>
      <c r="D14" s="5"/>
      <c r="E14" s="5"/>
      <c r="F14" s="5"/>
    </row>
    <row r="15" spans="1:9" ht="15.75" thickBot="1" x14ac:dyDescent="0.3"/>
    <row r="16" spans="1:9" x14ac:dyDescent="0.25">
      <c r="A16" s="6"/>
      <c r="B16" s="6" t="s">
        <v>25</v>
      </c>
      <c r="C16" s="6" t="s">
        <v>13</v>
      </c>
      <c r="D16" s="6" t="s">
        <v>26</v>
      </c>
      <c r="E16" s="6" t="s">
        <v>27</v>
      </c>
      <c r="F16" s="6" t="s">
        <v>28</v>
      </c>
      <c r="G16" s="6" t="s">
        <v>29</v>
      </c>
      <c r="H16" s="6" t="s">
        <v>30</v>
      </c>
      <c r="I16" s="6" t="s">
        <v>31</v>
      </c>
    </row>
    <row r="17" spans="1:9" x14ac:dyDescent="0.25">
      <c r="A17" s="4" t="s">
        <v>19</v>
      </c>
      <c r="B17" s="4">
        <v>0</v>
      </c>
      <c r="C17" s="4" t="e">
        <v>#N/A</v>
      </c>
      <c r="D17" s="4" t="e">
        <v>#N/A</v>
      </c>
      <c r="E17" s="4" t="e">
        <v>#N/A</v>
      </c>
      <c r="F17" s="4" t="e">
        <v>#N/A</v>
      </c>
      <c r="G17" s="4" t="e">
        <v>#N/A</v>
      </c>
      <c r="H17" s="4" t="e">
        <v>#N/A</v>
      </c>
      <c r="I17" s="4" t="e">
        <v>#N/A</v>
      </c>
    </row>
    <row r="18" spans="1:9" x14ac:dyDescent="0.25">
      <c r="A18" s="4" t="s">
        <v>3</v>
      </c>
      <c r="B18" s="4">
        <v>-2.3069142572937751</v>
      </c>
      <c r="C18" s="4">
        <v>1.6586912166253733</v>
      </c>
      <c r="D18" s="4">
        <v>-1.3908039267171253</v>
      </c>
      <c r="E18" s="4">
        <v>0.20689404496951719</v>
      </c>
      <c r="F18" s="4">
        <v>-6.229095734030075</v>
      </c>
      <c r="G18" s="4">
        <v>1.6152672194425244</v>
      </c>
      <c r="H18" s="4">
        <v>-6.229095734030075</v>
      </c>
      <c r="I18" s="4">
        <v>1.6152672194425244</v>
      </c>
    </row>
    <row r="19" spans="1:9" ht="15.75" thickBot="1" x14ac:dyDescent="0.3">
      <c r="A19" s="5" t="s">
        <v>5</v>
      </c>
      <c r="B19" s="5">
        <v>-2.9404013727053555</v>
      </c>
      <c r="C19" s="5">
        <v>0.70427569093406894</v>
      </c>
      <c r="D19" s="5">
        <v>-4.1750715104273315</v>
      </c>
      <c r="E19" s="5">
        <v>4.1627388738290135E-3</v>
      </c>
      <c r="F19" s="5">
        <v>-4.6057487512953195</v>
      </c>
      <c r="G19" s="5">
        <v>-1.2750539941153913</v>
      </c>
      <c r="H19" s="5">
        <v>-4.6057487512953195</v>
      </c>
      <c r="I19" s="5">
        <v>-1.2750539941153913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L32" sqref="L32"/>
    </sheetView>
  </sheetViews>
  <sheetFormatPr defaultRowHeight="15" x14ac:dyDescent="0.25"/>
  <sheetData>
    <row r="1" spans="1:9" x14ac:dyDescent="0.25">
      <c r="A1" t="s">
        <v>8</v>
      </c>
    </row>
    <row r="2" spans="1:9" ht="15.75" thickBot="1" x14ac:dyDescent="0.3"/>
    <row r="3" spans="1:9" x14ac:dyDescent="0.25">
      <c r="A3" s="7" t="s">
        <v>9</v>
      </c>
      <c r="B3" s="7"/>
    </row>
    <row r="4" spans="1:9" x14ac:dyDescent="0.25">
      <c r="A4" s="4" t="s">
        <v>10</v>
      </c>
      <c r="B4" s="4">
        <v>0.99709516519716024</v>
      </c>
    </row>
    <row r="5" spans="1:9" x14ac:dyDescent="0.25">
      <c r="A5" s="4" t="s">
        <v>11</v>
      </c>
      <c r="B5" s="4">
        <v>0.99419876845955224</v>
      </c>
    </row>
    <row r="6" spans="1:9" x14ac:dyDescent="0.25">
      <c r="A6" s="4" t="s">
        <v>12</v>
      </c>
      <c r="B6" s="4">
        <v>0.8936186453055075</v>
      </c>
    </row>
    <row r="7" spans="1:9" x14ac:dyDescent="0.25">
      <c r="A7" s="4" t="s">
        <v>13</v>
      </c>
      <c r="B7" s="4">
        <v>6.1591711868587034</v>
      </c>
    </row>
    <row r="8" spans="1:9" ht="15.75" thickBot="1" x14ac:dyDescent="0.3">
      <c r="A8" s="5" t="s">
        <v>14</v>
      </c>
      <c r="B8" s="5">
        <v>12</v>
      </c>
    </row>
    <row r="10" spans="1:9" ht="15.75" thickBot="1" x14ac:dyDescent="0.3">
      <c r="A10" t="s">
        <v>15</v>
      </c>
    </row>
    <row r="11" spans="1:9" x14ac:dyDescent="0.25">
      <c r="A11" s="6"/>
      <c r="B11" s="6" t="s">
        <v>20</v>
      </c>
      <c r="C11" s="6" t="s">
        <v>21</v>
      </c>
      <c r="D11" s="6" t="s">
        <v>22</v>
      </c>
      <c r="E11" s="6" t="s">
        <v>23</v>
      </c>
      <c r="F11" s="6" t="s">
        <v>24</v>
      </c>
    </row>
    <row r="12" spans="1:9" x14ac:dyDescent="0.25">
      <c r="A12" s="4" t="s">
        <v>16</v>
      </c>
      <c r="B12" s="4">
        <v>2</v>
      </c>
      <c r="C12" s="4">
        <v>65012.605455909703</v>
      </c>
      <c r="D12" s="4">
        <v>32506.302727954851</v>
      </c>
      <c r="E12" s="4">
        <v>856.88595734174805</v>
      </c>
      <c r="F12" s="4">
        <v>5.3835192275553096E-11</v>
      </c>
    </row>
    <row r="13" spans="1:9" x14ac:dyDescent="0.25">
      <c r="A13" s="4" t="s">
        <v>17</v>
      </c>
      <c r="B13" s="4">
        <v>10</v>
      </c>
      <c r="C13" s="4">
        <v>379.35389709030443</v>
      </c>
      <c r="D13" s="4">
        <v>37.935389709030446</v>
      </c>
      <c r="E13" s="4"/>
      <c r="F13" s="4"/>
    </row>
    <row r="14" spans="1:9" ht="15.75" thickBot="1" x14ac:dyDescent="0.3">
      <c r="A14" s="5" t="s">
        <v>18</v>
      </c>
      <c r="B14" s="5">
        <v>12</v>
      </c>
      <c r="C14" s="5">
        <v>65391.959353000006</v>
      </c>
      <c r="D14" s="5"/>
      <c r="E14" s="5"/>
      <c r="F14" s="5"/>
    </row>
    <row r="15" spans="1:9" ht="15.75" thickBot="1" x14ac:dyDescent="0.3"/>
    <row r="16" spans="1:9" x14ac:dyDescent="0.25">
      <c r="A16" s="6"/>
      <c r="B16" s="6" t="s">
        <v>25</v>
      </c>
      <c r="C16" s="6" t="s">
        <v>13</v>
      </c>
      <c r="D16" s="6" t="s">
        <v>26</v>
      </c>
      <c r="E16" s="6" t="s">
        <v>27</v>
      </c>
      <c r="F16" s="6" t="s">
        <v>28</v>
      </c>
      <c r="G16" s="6" t="s">
        <v>29</v>
      </c>
      <c r="H16" s="6" t="s">
        <v>30</v>
      </c>
      <c r="I16" s="6" t="s">
        <v>31</v>
      </c>
    </row>
    <row r="17" spans="1:10" x14ac:dyDescent="0.25">
      <c r="A17" s="4" t="s">
        <v>19</v>
      </c>
      <c r="B17" s="4">
        <v>0</v>
      </c>
      <c r="C17" s="4" t="e">
        <v>#N/A</v>
      </c>
      <c r="D17" s="4" t="e">
        <v>#N/A</v>
      </c>
      <c r="E17" s="4" t="e">
        <v>#N/A</v>
      </c>
      <c r="F17" s="4" t="e">
        <v>#N/A</v>
      </c>
      <c r="G17" s="4" t="e">
        <v>#N/A</v>
      </c>
      <c r="H17" s="4" t="e">
        <v>#N/A</v>
      </c>
      <c r="I17" s="4" t="e">
        <v>#N/A</v>
      </c>
    </row>
    <row r="18" spans="1:10" x14ac:dyDescent="0.25">
      <c r="A18" s="4" t="s">
        <v>3</v>
      </c>
      <c r="B18" s="4">
        <v>-2.7341685185554332</v>
      </c>
      <c r="C18" s="4">
        <v>0.97532361728176997</v>
      </c>
      <c r="D18" s="4">
        <v>-2.8033449309630885</v>
      </c>
      <c r="E18" s="4">
        <v>1.8687010214993652E-2</v>
      </c>
      <c r="F18" s="4">
        <v>-4.9073249634807361</v>
      </c>
      <c r="G18" s="4">
        <v>-0.56101207363012984</v>
      </c>
      <c r="H18" s="4">
        <v>-4.9073249634807361</v>
      </c>
      <c r="I18" s="4">
        <v>-0.56101207363012984</v>
      </c>
    </row>
    <row r="19" spans="1:10" ht="15.75" thickBot="1" x14ac:dyDescent="0.3">
      <c r="A19" s="5" t="s">
        <v>5</v>
      </c>
      <c r="B19" s="5">
        <v>-2.8447367725111836</v>
      </c>
      <c r="C19" s="5">
        <v>0.46138887601191764</v>
      </c>
      <c r="D19" s="5">
        <v>-6.1655946218298165</v>
      </c>
      <c r="E19" s="5">
        <v>1.0612766428094984E-4</v>
      </c>
      <c r="F19" s="5">
        <v>-3.8727752530276152</v>
      </c>
      <c r="G19" s="5">
        <v>-1.8166982919947521</v>
      </c>
      <c r="H19" s="5">
        <v>-3.8727752530276152</v>
      </c>
      <c r="I19" s="5">
        <v>-1.8166982919947521</v>
      </c>
    </row>
    <row r="21" spans="1:10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25">
      <c r="A25" s="9"/>
      <c r="B25" s="9"/>
      <c r="C25" s="9"/>
      <c r="D25" s="9"/>
      <c r="E25" s="8"/>
      <c r="F25" s="9"/>
      <c r="G25" s="9"/>
      <c r="H25" s="8"/>
      <c r="I25" s="8"/>
      <c r="J25" s="8"/>
    </row>
    <row r="26" spans="1:10" x14ac:dyDescent="0.25">
      <c r="A26" s="4"/>
      <c r="B26" s="4"/>
      <c r="C26" s="4"/>
      <c r="D26" s="4"/>
      <c r="E26" s="8"/>
      <c r="F26" s="4"/>
      <c r="G26" s="4"/>
      <c r="H26" s="8"/>
      <c r="I26" s="8"/>
      <c r="J26" s="8"/>
    </row>
    <row r="27" spans="1:10" x14ac:dyDescent="0.25">
      <c r="A27" s="4"/>
      <c r="B27" s="4"/>
      <c r="C27" s="4"/>
      <c r="D27" s="4"/>
      <c r="E27" s="8"/>
      <c r="F27" s="4"/>
      <c r="G27" s="4"/>
      <c r="H27" s="8"/>
      <c r="I27" s="8"/>
      <c r="J27" s="8"/>
    </row>
    <row r="28" spans="1:10" x14ac:dyDescent="0.25">
      <c r="A28" s="4"/>
      <c r="B28" s="4"/>
      <c r="C28" s="4"/>
      <c r="D28" s="4"/>
      <c r="E28" s="8"/>
      <c r="F28" s="4"/>
      <c r="G28" s="4"/>
      <c r="H28" s="8"/>
      <c r="I28" s="8"/>
      <c r="J28" s="8"/>
    </row>
    <row r="29" spans="1:10" x14ac:dyDescent="0.25">
      <c r="A29" s="4"/>
      <c r="B29" s="4"/>
      <c r="C29" s="4"/>
      <c r="D29" s="4"/>
      <c r="E29" s="8"/>
      <c r="F29" s="4"/>
      <c r="G29" s="4"/>
      <c r="H29" s="8"/>
      <c r="I29" s="8"/>
      <c r="J29" s="8"/>
    </row>
    <row r="30" spans="1:10" x14ac:dyDescent="0.25">
      <c r="A30" s="4"/>
      <c r="B30" s="4"/>
      <c r="C30" s="4"/>
      <c r="D30" s="4"/>
      <c r="E30" s="8"/>
      <c r="F30" s="4"/>
      <c r="G30" s="4"/>
      <c r="H30" s="8"/>
      <c r="I30" s="8"/>
      <c r="J30" s="8"/>
    </row>
    <row r="31" spans="1:10" x14ac:dyDescent="0.25">
      <c r="A31" s="4"/>
      <c r="B31" s="4"/>
      <c r="C31" s="4"/>
      <c r="D31" s="4"/>
      <c r="E31" s="8"/>
      <c r="F31" s="4"/>
      <c r="G31" s="4"/>
      <c r="H31" s="8"/>
      <c r="I31" s="8"/>
      <c r="J31" s="8"/>
    </row>
    <row r="32" spans="1:10" x14ac:dyDescent="0.25">
      <c r="A32" s="4"/>
      <c r="B32" s="4"/>
      <c r="C32" s="4"/>
      <c r="D32" s="4"/>
      <c r="E32" s="8"/>
      <c r="F32" s="4"/>
      <c r="G32" s="4"/>
      <c r="H32" s="8"/>
      <c r="I32" s="8"/>
      <c r="J32" s="8"/>
    </row>
    <row r="33" spans="1:10" x14ac:dyDescent="0.25">
      <c r="A33" s="4"/>
      <c r="B33" s="4"/>
      <c r="C33" s="4"/>
      <c r="D33" s="4"/>
      <c r="E33" s="8"/>
      <c r="F33" s="4"/>
      <c r="G33" s="4"/>
      <c r="H33" s="8"/>
      <c r="I33" s="8"/>
      <c r="J33" s="8"/>
    </row>
    <row r="34" spans="1:10" x14ac:dyDescent="0.25">
      <c r="A34" s="4"/>
      <c r="B34" s="4"/>
      <c r="C34" s="4"/>
      <c r="D34" s="4"/>
      <c r="E34" s="8"/>
      <c r="F34" s="4"/>
      <c r="G34" s="4"/>
      <c r="H34" s="8"/>
      <c r="I34" s="8"/>
      <c r="J34" s="8"/>
    </row>
    <row r="35" spans="1:10" x14ac:dyDescent="0.25">
      <c r="A35" s="4"/>
      <c r="B35" s="4"/>
      <c r="C35" s="4"/>
      <c r="D35" s="4"/>
      <c r="E35" s="8"/>
      <c r="F35" s="4"/>
      <c r="G35" s="4"/>
      <c r="H35" s="8"/>
      <c r="I35" s="8"/>
      <c r="J35" s="8"/>
    </row>
    <row r="36" spans="1:10" x14ac:dyDescent="0.25">
      <c r="A36" s="4"/>
      <c r="B36" s="4"/>
      <c r="C36" s="4"/>
      <c r="D36" s="4"/>
      <c r="E36" s="8"/>
      <c r="F36" s="4"/>
      <c r="G36" s="4"/>
      <c r="H36" s="8"/>
      <c r="I36" s="8"/>
      <c r="J36" s="8"/>
    </row>
    <row r="37" spans="1:10" x14ac:dyDescent="0.25">
      <c r="A37" s="4"/>
      <c r="B37" s="4"/>
      <c r="C37" s="4"/>
      <c r="D37" s="4"/>
      <c r="E37" s="8"/>
      <c r="F37" s="4"/>
      <c r="G37" s="4"/>
      <c r="H37" s="8"/>
      <c r="I37" s="8"/>
      <c r="J37" s="8"/>
    </row>
    <row r="38" spans="1:10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</row>
  </sheetData>
  <sortState ref="G26:G37">
    <sortCondition ref="G26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sqref="A1:I22"/>
    </sheetView>
  </sheetViews>
  <sheetFormatPr defaultRowHeight="15" x14ac:dyDescent="0.25"/>
  <sheetData>
    <row r="1" spans="1:9" x14ac:dyDescent="0.25">
      <c r="A1" t="s">
        <v>8</v>
      </c>
    </row>
    <row r="2" spans="1:9" ht="15.75" thickBot="1" x14ac:dyDescent="0.3"/>
    <row r="3" spans="1:9" x14ac:dyDescent="0.25">
      <c r="A3" s="7" t="s">
        <v>9</v>
      </c>
      <c r="B3" s="7"/>
    </row>
    <row r="4" spans="1:9" x14ac:dyDescent="0.25">
      <c r="A4" s="4" t="s">
        <v>10</v>
      </c>
      <c r="B4" s="4">
        <v>0.99666451061900085</v>
      </c>
    </row>
    <row r="5" spans="1:9" x14ac:dyDescent="0.25">
      <c r="A5" s="4" t="s">
        <v>11</v>
      </c>
      <c r="B5" s="4">
        <v>0.99334014672741244</v>
      </c>
    </row>
    <row r="6" spans="1:9" x14ac:dyDescent="0.25">
      <c r="A6" s="4" t="s">
        <v>12</v>
      </c>
      <c r="B6" s="4">
        <v>0.90182561461172273</v>
      </c>
    </row>
    <row r="7" spans="1:9" x14ac:dyDescent="0.25">
      <c r="A7" s="4" t="s">
        <v>13</v>
      </c>
      <c r="B7" s="4">
        <v>10.259919184863977</v>
      </c>
    </row>
    <row r="8" spans="1:9" ht="15.75" thickBot="1" x14ac:dyDescent="0.3">
      <c r="A8" s="5" t="s">
        <v>14</v>
      </c>
      <c r="B8" s="5">
        <v>13</v>
      </c>
    </row>
    <row r="10" spans="1:9" ht="15.75" thickBot="1" x14ac:dyDescent="0.3">
      <c r="A10" t="s">
        <v>15</v>
      </c>
    </row>
    <row r="11" spans="1:9" x14ac:dyDescent="0.25">
      <c r="A11" s="6"/>
      <c r="B11" s="6" t="s">
        <v>20</v>
      </c>
      <c r="C11" s="6" t="s">
        <v>21</v>
      </c>
      <c r="D11" s="6" t="s">
        <v>22</v>
      </c>
      <c r="E11" s="6" t="s">
        <v>23</v>
      </c>
      <c r="F11" s="6" t="s">
        <v>24</v>
      </c>
    </row>
    <row r="12" spans="1:9" x14ac:dyDescent="0.25">
      <c r="A12" s="4" t="s">
        <v>16</v>
      </c>
      <c r="B12" s="4">
        <v>2</v>
      </c>
      <c r="C12" s="4">
        <v>172708.57155752066</v>
      </c>
      <c r="D12" s="4">
        <v>86354.285778760328</v>
      </c>
      <c r="E12" s="4">
        <v>820.34402011354928</v>
      </c>
      <c r="F12" s="4">
        <v>8.1597147448812441E-12</v>
      </c>
    </row>
    <row r="13" spans="1:9" x14ac:dyDescent="0.25">
      <c r="A13" s="4" t="s">
        <v>17</v>
      </c>
      <c r="B13" s="4">
        <v>11</v>
      </c>
      <c r="C13" s="4">
        <v>1157.9253584793389</v>
      </c>
      <c r="D13" s="4">
        <v>105.2659416799399</v>
      </c>
      <c r="E13" s="4"/>
      <c r="F13" s="4"/>
    </row>
    <row r="14" spans="1:9" ht="15.75" thickBot="1" x14ac:dyDescent="0.3">
      <c r="A14" s="5" t="s">
        <v>18</v>
      </c>
      <c r="B14" s="5">
        <v>13</v>
      </c>
      <c r="C14" s="5">
        <v>173866.496916</v>
      </c>
      <c r="D14" s="5"/>
      <c r="E14" s="5"/>
      <c r="F14" s="5"/>
    </row>
    <row r="15" spans="1:9" ht="15.75" thickBot="1" x14ac:dyDescent="0.3"/>
    <row r="16" spans="1:9" x14ac:dyDescent="0.25">
      <c r="A16" s="6"/>
      <c r="B16" s="6" t="s">
        <v>25</v>
      </c>
      <c r="C16" s="6" t="s">
        <v>13</v>
      </c>
      <c r="D16" s="6" t="s">
        <v>26</v>
      </c>
      <c r="E16" s="6" t="s">
        <v>27</v>
      </c>
      <c r="F16" s="6" t="s">
        <v>28</v>
      </c>
      <c r="G16" s="6" t="s">
        <v>29</v>
      </c>
      <c r="H16" s="6" t="s">
        <v>30</v>
      </c>
      <c r="I16" s="6" t="s">
        <v>31</v>
      </c>
    </row>
    <row r="17" spans="1:9" x14ac:dyDescent="0.25">
      <c r="A17" s="4" t="s">
        <v>19</v>
      </c>
      <c r="B17" s="4">
        <v>0</v>
      </c>
      <c r="C17" s="4" t="e">
        <v>#N/A</v>
      </c>
      <c r="D17" s="4" t="e">
        <v>#N/A</v>
      </c>
      <c r="E17" s="4" t="e">
        <v>#N/A</v>
      </c>
      <c r="F17" s="4" t="e">
        <v>#N/A</v>
      </c>
      <c r="G17" s="4" t="e">
        <v>#N/A</v>
      </c>
      <c r="H17" s="4" t="e">
        <v>#N/A</v>
      </c>
      <c r="I17" s="4" t="e">
        <v>#N/A</v>
      </c>
    </row>
    <row r="18" spans="1:9" x14ac:dyDescent="0.25">
      <c r="A18" s="4" t="s">
        <v>3</v>
      </c>
      <c r="B18" s="4">
        <v>-2.3868607782158002</v>
      </c>
      <c r="C18" s="4">
        <v>0.87575492647894293</v>
      </c>
      <c r="D18" s="4">
        <v>-2.7254894103906491</v>
      </c>
      <c r="E18" s="4">
        <v>1.9736840759026347E-2</v>
      </c>
      <c r="F18" s="4">
        <v>-4.3143843752730975</v>
      </c>
      <c r="G18" s="4">
        <v>-0.45933718115850297</v>
      </c>
      <c r="H18" s="4">
        <v>-4.3143843752730975</v>
      </c>
      <c r="I18" s="4">
        <v>-0.45933718115850297</v>
      </c>
    </row>
    <row r="19" spans="1:9" ht="15.75" thickBot="1" x14ac:dyDescent="0.3">
      <c r="A19" s="5" t="s">
        <v>5</v>
      </c>
      <c r="B19" s="5">
        <v>-3.1852799583125297</v>
      </c>
      <c r="C19" s="5">
        <v>0.50589706151951996</v>
      </c>
      <c r="D19" s="5">
        <v>-6.2963005729765955</v>
      </c>
      <c r="E19" s="5">
        <v>5.8676371957378389E-5</v>
      </c>
      <c r="F19" s="5">
        <v>-4.2987518832509597</v>
      </c>
      <c r="G19" s="5">
        <v>-2.0718080333740998</v>
      </c>
      <c r="H19" s="5">
        <v>-4.2987518832509597</v>
      </c>
      <c r="I19" s="5">
        <v>-2.0718080333740998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0"/>
  <sheetViews>
    <sheetView tabSelected="1" workbookViewId="0">
      <selection activeCell="M14" sqref="M14"/>
    </sheetView>
  </sheetViews>
  <sheetFormatPr defaultRowHeight="15" x14ac:dyDescent="0.25"/>
  <cols>
    <col min="1" max="1" width="9.140625" style="1"/>
    <col min="2" max="8" width="9.140625" style="3"/>
  </cols>
  <sheetData>
    <row r="2" spans="1:21" x14ac:dyDescent="0.25">
      <c r="A2" s="1" t="s">
        <v>7</v>
      </c>
      <c r="B2" s="1" t="s">
        <v>6</v>
      </c>
      <c r="C2" s="1" t="s">
        <v>0</v>
      </c>
      <c r="D2" s="1" t="s">
        <v>1</v>
      </c>
      <c r="E2" s="1" t="s">
        <v>2</v>
      </c>
      <c r="J2" s="10" t="s">
        <v>32</v>
      </c>
      <c r="K2" s="10"/>
      <c r="L2" s="10"/>
      <c r="M2" s="10"/>
      <c r="N2" s="10"/>
      <c r="O2" s="10"/>
      <c r="P2" s="10" t="s">
        <v>33</v>
      </c>
    </row>
    <row r="3" spans="1:21" x14ac:dyDescent="0.25">
      <c r="A3" s="1">
        <v>1</v>
      </c>
      <c r="B3" s="3">
        <v>0</v>
      </c>
      <c r="C3" s="3">
        <v>0.378</v>
      </c>
      <c r="D3" s="3">
        <v>1.92</v>
      </c>
      <c r="E3" s="3">
        <v>20.8</v>
      </c>
      <c r="F3" s="2" t="s">
        <v>3</v>
      </c>
      <c r="G3" s="1" t="s">
        <v>5</v>
      </c>
      <c r="H3" s="1" t="s">
        <v>4</v>
      </c>
    </row>
    <row r="4" spans="1:21" x14ac:dyDescent="0.25">
      <c r="B4" s="3">
        <v>1</v>
      </c>
      <c r="C4" s="3">
        <v>0.65200000000000002</v>
      </c>
      <c r="D4" s="3">
        <v>2.54</v>
      </c>
      <c r="E4" s="3">
        <v>17.600000000000001</v>
      </c>
      <c r="F4" s="3">
        <f>C4-C$3</f>
        <v>0.27400000000000002</v>
      </c>
      <c r="G4" s="3">
        <f t="shared" ref="G4:H4" si="0">D4-D$3</f>
        <v>0.62000000000000011</v>
      </c>
      <c r="H4" s="3">
        <f t="shared" si="0"/>
        <v>-3.1999999999999993</v>
      </c>
      <c r="J4">
        <f t="array" ref="J4:N8">LINEST(H4:H10,F4:G10,0,1)</f>
        <v>-3.6597789798736891</v>
      </c>
      <c r="K4">
        <v>-0.74519037271053412</v>
      </c>
      <c r="L4">
        <v>0</v>
      </c>
      <c r="M4" t="e">
        <v>#N/A</v>
      </c>
      <c r="N4" t="e">
        <v>#N/A</v>
      </c>
      <c r="P4">
        <f t="array" ref="P4:U8">LINEST(H4:H10,G4:G10,0,1)</f>
        <v>-3.9458542776339849</v>
      </c>
      <c r="Q4">
        <v>0</v>
      </c>
      <c r="R4" t="e">
        <v>#N/A</v>
      </c>
      <c r="S4" t="e">
        <v>#N/A</v>
      </c>
      <c r="T4" t="e">
        <v>#N/A</v>
      </c>
      <c r="U4" t="e">
        <v>#N/A</v>
      </c>
    </row>
    <row r="5" spans="1:21" x14ac:dyDescent="0.25">
      <c r="B5" s="3">
        <v>2</v>
      </c>
      <c r="C5" s="3">
        <v>1.17</v>
      </c>
      <c r="D5" s="3">
        <v>3.54</v>
      </c>
      <c r="E5" s="3">
        <v>14.8</v>
      </c>
      <c r="F5" s="3">
        <f t="shared" ref="F5:F10" si="1">C5-C$3</f>
        <v>0.79199999999999993</v>
      </c>
      <c r="G5" s="3">
        <f t="shared" ref="G5:G10" si="2">D5-D$3</f>
        <v>1.62</v>
      </c>
      <c r="H5" s="3">
        <f t="shared" ref="H5:H10" si="3">E5-E$3</f>
        <v>-6</v>
      </c>
      <c r="J5">
        <v>1.0840619802069142</v>
      </c>
      <c r="K5">
        <v>2.8123809874377406</v>
      </c>
      <c r="L5" t="e">
        <v>#N/A</v>
      </c>
      <c r="M5" t="e">
        <v>#N/A</v>
      </c>
      <c r="N5" t="e">
        <v>#N/A</v>
      </c>
      <c r="P5">
        <v>8.9707678648465725E-2</v>
      </c>
      <c r="Q5" t="e">
        <v>#N/A</v>
      </c>
      <c r="R5" t="e">
        <v>#N/A</v>
      </c>
      <c r="S5" t="e">
        <v>#N/A</v>
      </c>
      <c r="T5" t="e">
        <v>#N/A</v>
      </c>
      <c r="U5" t="e">
        <v>#N/A</v>
      </c>
    </row>
    <row r="6" spans="1:21" x14ac:dyDescent="0.25">
      <c r="B6" s="3">
        <v>3</v>
      </c>
      <c r="C6" s="3">
        <v>1.54</v>
      </c>
      <c r="D6" s="3">
        <v>4.6500000000000004</v>
      </c>
      <c r="E6" s="3">
        <v>10.3</v>
      </c>
      <c r="F6" s="3">
        <f t="shared" si="1"/>
        <v>1.1619999999999999</v>
      </c>
      <c r="G6" s="3">
        <f t="shared" si="2"/>
        <v>2.7300000000000004</v>
      </c>
      <c r="H6" s="3">
        <f t="shared" si="3"/>
        <v>-10.5</v>
      </c>
      <c r="J6">
        <v>0.9969512073330572</v>
      </c>
      <c r="K6">
        <v>0.97619774186739749</v>
      </c>
      <c r="L6" t="e">
        <v>#N/A</v>
      </c>
      <c r="M6" t="e">
        <v>#N/A</v>
      </c>
      <c r="N6" t="e">
        <v>#N/A</v>
      </c>
      <c r="P6">
        <v>0.99690839744903748</v>
      </c>
      <c r="Q6">
        <v>0.89737725688776437</v>
      </c>
      <c r="R6" t="e">
        <v>#N/A</v>
      </c>
      <c r="S6" t="e">
        <v>#N/A</v>
      </c>
      <c r="T6" t="e">
        <v>#N/A</v>
      </c>
      <c r="U6" t="e">
        <v>#N/A</v>
      </c>
    </row>
    <row r="7" spans="1:21" x14ac:dyDescent="0.25">
      <c r="B7" s="3">
        <v>4</v>
      </c>
      <c r="C7" s="3">
        <v>1.84</v>
      </c>
      <c r="D7" s="3">
        <v>5.96</v>
      </c>
      <c r="E7" s="3">
        <v>5.8</v>
      </c>
      <c r="F7" s="3">
        <f t="shared" si="1"/>
        <v>1.4620000000000002</v>
      </c>
      <c r="G7" s="3">
        <f t="shared" si="2"/>
        <v>4.04</v>
      </c>
      <c r="H7" s="3">
        <f t="shared" si="3"/>
        <v>-15</v>
      </c>
      <c r="J7">
        <v>817.49672431215242</v>
      </c>
      <c r="K7">
        <v>5</v>
      </c>
      <c r="L7" t="e">
        <v>#N/A</v>
      </c>
      <c r="M7" t="e">
        <v>#N/A</v>
      </c>
      <c r="N7" t="e">
        <v>#N/A</v>
      </c>
      <c r="P7">
        <v>1934.7410561658053</v>
      </c>
      <c r="Q7">
        <v>6</v>
      </c>
      <c r="R7" t="e">
        <v>#N/A</v>
      </c>
      <c r="S7" t="e">
        <v>#N/A</v>
      </c>
      <c r="T7" t="e">
        <v>#N/A</v>
      </c>
      <c r="U7" t="e">
        <v>#N/A</v>
      </c>
    </row>
    <row r="8" spans="1:21" x14ac:dyDescent="0.25">
      <c r="B8" s="3">
        <v>5</v>
      </c>
      <c r="C8" s="3">
        <v>2.36</v>
      </c>
      <c r="D8" s="3">
        <v>6.64</v>
      </c>
      <c r="E8" s="3">
        <v>2.34</v>
      </c>
      <c r="F8" s="3">
        <f t="shared" si="1"/>
        <v>1.9819999999999998</v>
      </c>
      <c r="G8" s="3">
        <f t="shared" si="2"/>
        <v>4.72</v>
      </c>
      <c r="H8" s="3">
        <f t="shared" si="3"/>
        <v>-18.46</v>
      </c>
      <c r="J8">
        <v>1558.0866778438649</v>
      </c>
      <c r="K8">
        <v>4.76481015613503</v>
      </c>
      <c r="L8" t="e">
        <v>#N/A</v>
      </c>
      <c r="M8" t="e">
        <v>#N/A</v>
      </c>
      <c r="N8" t="e">
        <v>#N/A</v>
      </c>
      <c r="P8">
        <v>1558.0197723529236</v>
      </c>
      <c r="Q8">
        <v>4.831715647076452</v>
      </c>
      <c r="R8" t="e">
        <v>#N/A</v>
      </c>
      <c r="S8" t="e">
        <v>#N/A</v>
      </c>
      <c r="T8" t="e">
        <v>#N/A</v>
      </c>
      <c r="U8" t="e">
        <v>#N/A</v>
      </c>
    </row>
    <row r="9" spans="1:21" x14ac:dyDescent="0.25">
      <c r="B9" s="3">
        <v>6</v>
      </c>
      <c r="C9" s="3">
        <v>2.2000000000000002</v>
      </c>
      <c r="D9" s="3">
        <v>7.19</v>
      </c>
      <c r="E9" s="3">
        <v>0.51200000000000001</v>
      </c>
      <c r="F9" s="3">
        <f t="shared" si="1"/>
        <v>1.8220000000000001</v>
      </c>
      <c r="G9" s="3">
        <f t="shared" si="2"/>
        <v>5.2700000000000005</v>
      </c>
      <c r="H9" s="3">
        <f t="shared" si="3"/>
        <v>-20.288</v>
      </c>
    </row>
    <row r="10" spans="1:21" x14ac:dyDescent="0.25">
      <c r="B10" s="3">
        <v>7</v>
      </c>
      <c r="C10" s="3">
        <v>2.23</v>
      </c>
      <c r="D10" s="3">
        <v>6.74</v>
      </c>
      <c r="E10" s="3">
        <v>8.7999999999999995E-2</v>
      </c>
      <c r="F10" s="3">
        <f t="shared" si="1"/>
        <v>1.8519999999999999</v>
      </c>
      <c r="G10" s="3">
        <f t="shared" si="2"/>
        <v>4.82</v>
      </c>
      <c r="H10" s="3">
        <f t="shared" si="3"/>
        <v>-20.712</v>
      </c>
    </row>
    <row r="11" spans="1:21" x14ac:dyDescent="0.25">
      <c r="A11" s="1">
        <v>2</v>
      </c>
      <c r="B11" s="1" t="s">
        <v>6</v>
      </c>
      <c r="C11" s="1" t="s">
        <v>0</v>
      </c>
      <c r="D11" s="1" t="s">
        <v>1</v>
      </c>
      <c r="E11" s="1" t="s">
        <v>2</v>
      </c>
    </row>
    <row r="12" spans="1:21" x14ac:dyDescent="0.25">
      <c r="B12" s="3">
        <v>0</v>
      </c>
      <c r="C12" s="3">
        <v>0.84499999999999997</v>
      </c>
      <c r="D12" s="3">
        <v>2.44</v>
      </c>
      <c r="E12" s="3">
        <v>85.1</v>
      </c>
      <c r="F12" s="2" t="s">
        <v>3</v>
      </c>
      <c r="G12" s="1" t="s">
        <v>5</v>
      </c>
      <c r="H12" s="1" t="s">
        <v>4</v>
      </c>
    </row>
    <row r="13" spans="1:21" x14ac:dyDescent="0.25">
      <c r="B13" s="3">
        <v>1</v>
      </c>
      <c r="C13" s="3">
        <v>1.08</v>
      </c>
      <c r="D13" s="3">
        <v>2.88</v>
      </c>
      <c r="E13" s="3">
        <v>76.8</v>
      </c>
      <c r="F13" s="3">
        <f>C13-C$12</f>
        <v>0.2350000000000001</v>
      </c>
      <c r="G13" s="3">
        <f t="shared" ref="G13:H13" si="4">D13-D$12</f>
        <v>0.43999999999999995</v>
      </c>
      <c r="H13" s="3">
        <f t="shared" si="4"/>
        <v>-8.2999999999999972</v>
      </c>
    </row>
    <row r="14" spans="1:21" x14ac:dyDescent="0.25">
      <c r="B14" s="3">
        <v>2</v>
      </c>
      <c r="C14" s="3">
        <v>1.88</v>
      </c>
      <c r="D14" s="3">
        <v>3.54</v>
      </c>
      <c r="E14" s="3">
        <v>76.3</v>
      </c>
      <c r="F14" s="3">
        <f t="shared" ref="F14:F21" si="5">C14-C$12</f>
        <v>1.0349999999999999</v>
      </c>
      <c r="G14" s="3">
        <f t="shared" ref="G14:G21" si="6">D14-D$12</f>
        <v>1.1000000000000001</v>
      </c>
      <c r="H14" s="3">
        <f t="shared" ref="H14:H21" si="7">E14-E$12</f>
        <v>-8.7999999999999972</v>
      </c>
    </row>
    <row r="15" spans="1:21" x14ac:dyDescent="0.25">
      <c r="B15" s="3">
        <v>3</v>
      </c>
      <c r="C15" s="3">
        <v>2.98</v>
      </c>
      <c r="D15" s="3">
        <v>5.34</v>
      </c>
      <c r="E15" s="3">
        <v>74.8</v>
      </c>
      <c r="F15" s="3">
        <f t="shared" si="5"/>
        <v>2.1349999999999998</v>
      </c>
      <c r="G15" s="3">
        <f t="shared" si="6"/>
        <v>2.9</v>
      </c>
      <c r="H15" s="3">
        <f t="shared" si="7"/>
        <v>-10.299999999999997</v>
      </c>
    </row>
    <row r="16" spans="1:21" x14ac:dyDescent="0.25">
      <c r="B16" s="3">
        <v>4</v>
      </c>
      <c r="C16" s="3">
        <v>3.92</v>
      </c>
      <c r="D16" s="3">
        <v>7.52</v>
      </c>
      <c r="E16" s="3">
        <v>56.9</v>
      </c>
      <c r="F16" s="3">
        <f t="shared" si="5"/>
        <v>3.0750000000000002</v>
      </c>
      <c r="G16" s="3">
        <f t="shared" si="6"/>
        <v>5.08</v>
      </c>
      <c r="H16" s="3">
        <f t="shared" si="7"/>
        <v>-28.199999999999996</v>
      </c>
    </row>
    <row r="17" spans="1:8" x14ac:dyDescent="0.25">
      <c r="B17" s="3">
        <v>5</v>
      </c>
      <c r="C17" s="3">
        <v>5.77</v>
      </c>
      <c r="D17" s="3">
        <v>10.5</v>
      </c>
      <c r="E17" s="3">
        <v>42.2</v>
      </c>
      <c r="F17" s="3">
        <f t="shared" si="5"/>
        <v>4.9249999999999998</v>
      </c>
      <c r="G17" s="3">
        <f t="shared" si="6"/>
        <v>8.06</v>
      </c>
      <c r="H17" s="3">
        <f t="shared" si="7"/>
        <v>-42.899999999999991</v>
      </c>
    </row>
    <row r="18" spans="1:8" x14ac:dyDescent="0.25">
      <c r="B18" s="3">
        <v>6</v>
      </c>
      <c r="C18" s="3">
        <v>7.14</v>
      </c>
      <c r="D18" s="3">
        <v>17.600000000000001</v>
      </c>
      <c r="E18" s="3">
        <v>28.8</v>
      </c>
      <c r="F18" s="3">
        <f t="shared" si="5"/>
        <v>6.2949999999999999</v>
      </c>
      <c r="G18" s="3">
        <f t="shared" si="6"/>
        <v>15.160000000000002</v>
      </c>
      <c r="H18" s="3">
        <f t="shared" si="7"/>
        <v>-56.3</v>
      </c>
    </row>
    <row r="19" spans="1:8" x14ac:dyDescent="0.25">
      <c r="B19" s="3">
        <v>7</v>
      </c>
      <c r="C19" s="3">
        <v>10.6</v>
      </c>
      <c r="D19" s="3">
        <v>22.8</v>
      </c>
      <c r="E19" s="3">
        <v>7.65</v>
      </c>
      <c r="F19" s="3">
        <f t="shared" si="5"/>
        <v>9.754999999999999</v>
      </c>
      <c r="G19" s="3">
        <f t="shared" si="6"/>
        <v>20.36</v>
      </c>
      <c r="H19" s="3">
        <f t="shared" si="7"/>
        <v>-77.449999999999989</v>
      </c>
    </row>
    <row r="20" spans="1:8" x14ac:dyDescent="0.25">
      <c r="B20" s="3">
        <v>8</v>
      </c>
      <c r="C20" s="3">
        <v>10.3</v>
      </c>
      <c r="D20" s="3">
        <v>24.7</v>
      </c>
      <c r="E20" s="3">
        <v>0.19800000000000001</v>
      </c>
      <c r="F20" s="3">
        <f t="shared" si="5"/>
        <v>9.4550000000000001</v>
      </c>
      <c r="G20" s="3">
        <f t="shared" si="6"/>
        <v>22.259999999999998</v>
      </c>
      <c r="H20" s="3">
        <f t="shared" si="7"/>
        <v>-84.902000000000001</v>
      </c>
    </row>
    <row r="21" spans="1:8" x14ac:dyDescent="0.25">
      <c r="B21" s="3">
        <v>9</v>
      </c>
      <c r="C21" s="3">
        <v>7.7</v>
      </c>
      <c r="D21" s="3">
        <v>24.4</v>
      </c>
      <c r="E21" s="3">
        <v>2E-3</v>
      </c>
      <c r="F21" s="3">
        <f t="shared" si="5"/>
        <v>6.8550000000000004</v>
      </c>
      <c r="G21" s="3">
        <f t="shared" si="6"/>
        <v>21.959999999999997</v>
      </c>
      <c r="H21" s="3">
        <f t="shared" si="7"/>
        <v>-85.097999999999999</v>
      </c>
    </row>
    <row r="22" spans="1:8" x14ac:dyDescent="0.25">
      <c r="A22" s="1">
        <v>3</v>
      </c>
      <c r="B22" s="1" t="s">
        <v>6</v>
      </c>
      <c r="C22" s="1" t="s">
        <v>0</v>
      </c>
      <c r="D22" s="1" t="s">
        <v>1</v>
      </c>
      <c r="E22" s="1" t="s">
        <v>2</v>
      </c>
    </row>
    <row r="23" spans="1:8" x14ac:dyDescent="0.25">
      <c r="B23" s="3">
        <v>0</v>
      </c>
      <c r="C23" s="3">
        <v>0.41</v>
      </c>
      <c r="D23" s="3">
        <v>2.71</v>
      </c>
      <c r="E23" s="3">
        <v>136</v>
      </c>
      <c r="F23" s="2" t="s">
        <v>3</v>
      </c>
      <c r="G23" s="1" t="s">
        <v>5</v>
      </c>
      <c r="H23" s="1" t="s">
        <v>4</v>
      </c>
    </row>
    <row r="24" spans="1:8" x14ac:dyDescent="0.25">
      <c r="B24" s="3">
        <v>1</v>
      </c>
      <c r="C24" s="3">
        <v>0.81899999999999995</v>
      </c>
      <c r="D24" s="3">
        <v>2.78</v>
      </c>
      <c r="E24" s="3">
        <v>130</v>
      </c>
      <c r="F24" s="3">
        <f>C24-C$23</f>
        <v>0.40899999999999997</v>
      </c>
      <c r="G24" s="3">
        <f t="shared" ref="G24:H24" si="8">D24-D$23</f>
        <v>6.999999999999984E-2</v>
      </c>
      <c r="H24" s="3">
        <f t="shared" si="8"/>
        <v>-6</v>
      </c>
    </row>
    <row r="25" spans="1:8" x14ac:dyDescent="0.25">
      <c r="B25" s="3">
        <v>2</v>
      </c>
      <c r="C25" s="3">
        <v>1.1399999999999999</v>
      </c>
      <c r="D25" s="3">
        <v>3.06</v>
      </c>
      <c r="E25" s="3">
        <v>131</v>
      </c>
      <c r="F25" s="3">
        <f t="shared" ref="F25:F35" si="9">C25-C$23</f>
        <v>0.73</v>
      </c>
      <c r="G25" s="3">
        <f t="shared" ref="G25:G35" si="10">D25-D$23</f>
        <v>0.35000000000000009</v>
      </c>
      <c r="H25" s="3">
        <f t="shared" ref="H25:H35" si="11">E25-E$23</f>
        <v>-5</v>
      </c>
    </row>
    <row r="26" spans="1:8" x14ac:dyDescent="0.25">
      <c r="B26" s="3">
        <v>3</v>
      </c>
      <c r="C26" s="3">
        <v>1.72</v>
      </c>
      <c r="D26" s="3">
        <v>3.43</v>
      </c>
      <c r="E26" s="3">
        <v>134</v>
      </c>
      <c r="F26" s="3">
        <f t="shared" si="9"/>
        <v>1.31</v>
      </c>
      <c r="G26" s="3">
        <f t="shared" si="10"/>
        <v>0.7200000000000002</v>
      </c>
      <c r="H26" s="3">
        <f t="shared" si="11"/>
        <v>-2</v>
      </c>
    </row>
    <row r="27" spans="1:8" x14ac:dyDescent="0.25">
      <c r="B27" s="3">
        <v>4</v>
      </c>
      <c r="C27" s="3">
        <v>2.57</v>
      </c>
      <c r="D27" s="3">
        <v>4.78</v>
      </c>
      <c r="E27" s="3">
        <v>130</v>
      </c>
      <c r="F27" s="3">
        <f t="shared" si="9"/>
        <v>2.1599999999999997</v>
      </c>
      <c r="G27" s="3">
        <f t="shared" si="10"/>
        <v>2.0700000000000003</v>
      </c>
      <c r="H27" s="3">
        <f t="shared" si="11"/>
        <v>-6</v>
      </c>
    </row>
    <row r="28" spans="1:8" x14ac:dyDescent="0.25">
      <c r="B28" s="3">
        <v>5</v>
      </c>
      <c r="C28" s="3">
        <v>4.01</v>
      </c>
      <c r="D28" s="3">
        <v>6.78</v>
      </c>
      <c r="E28" s="3">
        <v>120</v>
      </c>
      <c r="F28" s="3">
        <f t="shared" si="9"/>
        <v>3.5999999999999996</v>
      </c>
      <c r="G28" s="3">
        <f t="shared" si="10"/>
        <v>4.07</v>
      </c>
      <c r="H28" s="3">
        <f t="shared" si="11"/>
        <v>-16</v>
      </c>
    </row>
    <row r="29" spans="1:8" x14ac:dyDescent="0.25">
      <c r="B29" s="3">
        <v>6</v>
      </c>
      <c r="C29" s="3">
        <v>4.68</v>
      </c>
      <c r="D29" s="3">
        <v>8.34</v>
      </c>
      <c r="E29" s="3">
        <v>106</v>
      </c>
      <c r="F29" s="3">
        <f t="shared" si="9"/>
        <v>4.2699999999999996</v>
      </c>
      <c r="G29" s="3">
        <f t="shared" si="10"/>
        <v>5.63</v>
      </c>
      <c r="H29" s="3">
        <f t="shared" si="11"/>
        <v>-30</v>
      </c>
    </row>
    <row r="30" spans="1:8" x14ac:dyDescent="0.25">
      <c r="B30" s="3">
        <v>7</v>
      </c>
      <c r="C30" s="3">
        <v>6.6</v>
      </c>
      <c r="D30" s="3">
        <v>11.7</v>
      </c>
      <c r="E30" s="3">
        <v>100</v>
      </c>
      <c r="F30" s="3">
        <f t="shared" si="9"/>
        <v>6.1899999999999995</v>
      </c>
      <c r="G30" s="3">
        <f t="shared" si="10"/>
        <v>8.9899999999999984</v>
      </c>
      <c r="H30" s="3">
        <f t="shared" si="11"/>
        <v>-36</v>
      </c>
    </row>
    <row r="31" spans="1:8" x14ac:dyDescent="0.25">
      <c r="B31" s="3">
        <v>8</v>
      </c>
      <c r="C31" s="3">
        <v>9.51</v>
      </c>
      <c r="D31" s="3">
        <v>15.4</v>
      </c>
      <c r="E31" s="3">
        <v>69.8</v>
      </c>
      <c r="F31" s="3">
        <f t="shared" si="9"/>
        <v>9.1</v>
      </c>
      <c r="G31" s="3">
        <f t="shared" si="10"/>
        <v>12.690000000000001</v>
      </c>
      <c r="H31" s="3">
        <f t="shared" si="11"/>
        <v>-66.2</v>
      </c>
    </row>
    <row r="32" spans="1:8" x14ac:dyDescent="0.25">
      <c r="B32" s="3">
        <v>9</v>
      </c>
      <c r="C32" s="3">
        <v>12.6</v>
      </c>
      <c r="D32" s="3">
        <v>23</v>
      </c>
      <c r="E32" s="3">
        <v>47.5</v>
      </c>
      <c r="F32" s="3">
        <f t="shared" si="9"/>
        <v>12.19</v>
      </c>
      <c r="G32" s="3">
        <f t="shared" si="10"/>
        <v>20.29</v>
      </c>
      <c r="H32" s="3">
        <f t="shared" si="11"/>
        <v>-88.5</v>
      </c>
    </row>
    <row r="33" spans="1:8" x14ac:dyDescent="0.25">
      <c r="B33" s="3">
        <v>10</v>
      </c>
      <c r="C33" s="3">
        <v>12.3</v>
      </c>
      <c r="D33" s="3">
        <v>28.1</v>
      </c>
      <c r="E33" s="3">
        <v>18.3</v>
      </c>
      <c r="F33" s="3">
        <f t="shared" si="9"/>
        <v>11.89</v>
      </c>
      <c r="G33" s="3">
        <f t="shared" si="10"/>
        <v>25.39</v>
      </c>
      <c r="H33" s="3">
        <f t="shared" si="11"/>
        <v>-117.7</v>
      </c>
    </row>
    <row r="34" spans="1:8" x14ac:dyDescent="0.25">
      <c r="B34" s="3">
        <v>11</v>
      </c>
      <c r="C34" s="3">
        <v>14.2</v>
      </c>
      <c r="D34" s="3">
        <v>38.200000000000003</v>
      </c>
      <c r="E34" s="3">
        <v>0.81200000000000006</v>
      </c>
      <c r="F34" s="3">
        <f t="shared" si="9"/>
        <v>13.79</v>
      </c>
      <c r="G34" s="3">
        <f t="shared" si="10"/>
        <v>35.49</v>
      </c>
      <c r="H34" s="3">
        <f t="shared" si="11"/>
        <v>-135.18799999999999</v>
      </c>
    </row>
    <row r="35" spans="1:8" x14ac:dyDescent="0.25">
      <c r="B35" s="3">
        <v>12</v>
      </c>
      <c r="C35" s="3">
        <v>15.2</v>
      </c>
      <c r="D35" s="3">
        <v>37.700000000000003</v>
      </c>
      <c r="E35" s="3">
        <v>3.0000000000000001E-3</v>
      </c>
      <c r="F35" s="3">
        <f t="shared" si="9"/>
        <v>14.79</v>
      </c>
      <c r="G35" s="3">
        <f t="shared" si="10"/>
        <v>34.99</v>
      </c>
      <c r="H35" s="3">
        <f t="shared" si="11"/>
        <v>-135.99700000000001</v>
      </c>
    </row>
    <row r="36" spans="1:8" x14ac:dyDescent="0.25">
      <c r="A36" s="1">
        <v>4</v>
      </c>
      <c r="B36" s="1" t="s">
        <v>6</v>
      </c>
      <c r="C36" s="1" t="s">
        <v>0</v>
      </c>
      <c r="D36" s="1" t="s">
        <v>1</v>
      </c>
      <c r="E36" s="1" t="s">
        <v>2</v>
      </c>
    </row>
    <row r="37" spans="1:8" x14ac:dyDescent="0.25">
      <c r="B37" s="3">
        <v>0</v>
      </c>
      <c r="C37" s="3">
        <v>1.1200000000000001</v>
      </c>
      <c r="D37" s="3">
        <v>2.02</v>
      </c>
      <c r="E37" s="3">
        <v>227</v>
      </c>
      <c r="F37" s="2" t="s">
        <v>3</v>
      </c>
      <c r="G37" s="1" t="s">
        <v>5</v>
      </c>
      <c r="H37" s="1" t="s">
        <v>4</v>
      </c>
    </row>
    <row r="38" spans="1:8" x14ac:dyDescent="0.25">
      <c r="B38" s="3">
        <v>1</v>
      </c>
      <c r="C38" s="3">
        <v>1.29</v>
      </c>
      <c r="D38" s="3">
        <v>2.56</v>
      </c>
      <c r="E38" s="3">
        <v>236</v>
      </c>
      <c r="F38" s="3">
        <f>C38-C$37</f>
        <v>0.16999999999999993</v>
      </c>
      <c r="G38" s="3">
        <f t="shared" ref="G38:H38" si="12">D38-D$37</f>
        <v>0.54</v>
      </c>
      <c r="H38" s="3">
        <f t="shared" si="12"/>
        <v>9</v>
      </c>
    </row>
    <row r="39" spans="1:8" x14ac:dyDescent="0.25">
      <c r="B39" s="3">
        <v>2</v>
      </c>
      <c r="C39" s="3">
        <v>2.29</v>
      </c>
      <c r="D39" s="3">
        <v>2.9</v>
      </c>
      <c r="E39" s="3">
        <v>221</v>
      </c>
      <c r="F39" s="3">
        <f t="shared" ref="F39:F49" si="13">C39-C$37</f>
        <v>1.17</v>
      </c>
      <c r="G39" s="3">
        <f t="shared" ref="G39:G49" si="14">D39-D$37</f>
        <v>0.87999999999999989</v>
      </c>
      <c r="H39" s="3">
        <f t="shared" ref="H39:H49" si="15">E39-E$37</f>
        <v>-6</v>
      </c>
    </row>
    <row r="40" spans="1:8" x14ac:dyDescent="0.25">
      <c r="B40" s="3">
        <v>3</v>
      </c>
      <c r="C40" s="3">
        <v>2.68</v>
      </c>
      <c r="D40" s="3">
        <v>3.82</v>
      </c>
      <c r="E40" s="3">
        <v>213</v>
      </c>
      <c r="F40" s="3">
        <f t="shared" si="13"/>
        <v>1.56</v>
      </c>
      <c r="G40" s="3">
        <f t="shared" si="14"/>
        <v>1.7999999999999998</v>
      </c>
      <c r="H40" s="3">
        <f t="shared" si="15"/>
        <v>-14</v>
      </c>
    </row>
    <row r="41" spans="1:8" x14ac:dyDescent="0.25">
      <c r="B41" s="3">
        <v>4</v>
      </c>
      <c r="C41" s="3">
        <v>4.3600000000000003</v>
      </c>
      <c r="D41" s="3">
        <v>4.4400000000000004</v>
      </c>
      <c r="E41" s="3">
        <v>198</v>
      </c>
      <c r="F41" s="3">
        <f t="shared" si="13"/>
        <v>3.24</v>
      </c>
      <c r="G41" s="3">
        <f t="shared" si="14"/>
        <v>2.4200000000000004</v>
      </c>
      <c r="H41" s="3">
        <f t="shared" si="15"/>
        <v>-29</v>
      </c>
    </row>
    <row r="42" spans="1:8" x14ac:dyDescent="0.25">
      <c r="B42" s="3">
        <v>5</v>
      </c>
      <c r="C42" s="3">
        <v>6.18</v>
      </c>
      <c r="D42" s="3">
        <v>6.69</v>
      </c>
      <c r="E42" s="3">
        <v>198</v>
      </c>
      <c r="F42" s="3">
        <f t="shared" si="13"/>
        <v>5.0599999999999996</v>
      </c>
      <c r="G42" s="3">
        <f t="shared" si="14"/>
        <v>4.67</v>
      </c>
      <c r="H42" s="3">
        <f t="shared" si="15"/>
        <v>-29</v>
      </c>
    </row>
    <row r="43" spans="1:8" x14ac:dyDescent="0.25">
      <c r="B43" s="3">
        <v>6</v>
      </c>
      <c r="C43" s="3">
        <v>7.7</v>
      </c>
      <c r="D43" s="3">
        <v>9.31</v>
      </c>
      <c r="E43" s="3">
        <v>195</v>
      </c>
      <c r="F43" s="3">
        <f t="shared" si="13"/>
        <v>6.58</v>
      </c>
      <c r="G43" s="3">
        <f t="shared" si="14"/>
        <v>7.2900000000000009</v>
      </c>
      <c r="H43" s="3">
        <f t="shared" si="15"/>
        <v>-32</v>
      </c>
    </row>
    <row r="44" spans="1:8" x14ac:dyDescent="0.25">
      <c r="B44" s="3">
        <v>7</v>
      </c>
      <c r="C44" s="3">
        <v>11.1</v>
      </c>
      <c r="D44" s="3">
        <v>11.3</v>
      </c>
      <c r="E44" s="3">
        <v>178</v>
      </c>
      <c r="F44" s="3">
        <f t="shared" si="13"/>
        <v>9.98</v>
      </c>
      <c r="G44" s="3">
        <f t="shared" si="14"/>
        <v>9.2800000000000011</v>
      </c>
      <c r="H44" s="3">
        <f t="shared" si="15"/>
        <v>-49</v>
      </c>
    </row>
    <row r="45" spans="1:8" x14ac:dyDescent="0.25">
      <c r="B45" s="3">
        <v>8</v>
      </c>
      <c r="C45" s="3">
        <v>13.6</v>
      </c>
      <c r="D45" s="3">
        <v>15.2</v>
      </c>
      <c r="E45" s="3">
        <v>160</v>
      </c>
      <c r="F45" s="3">
        <f t="shared" si="13"/>
        <v>12.48</v>
      </c>
      <c r="G45" s="3">
        <f t="shared" si="14"/>
        <v>13.18</v>
      </c>
      <c r="H45" s="3">
        <f t="shared" si="15"/>
        <v>-67</v>
      </c>
    </row>
    <row r="46" spans="1:8" x14ac:dyDescent="0.25">
      <c r="B46" s="3">
        <v>9</v>
      </c>
      <c r="C46" s="3">
        <v>18.3</v>
      </c>
      <c r="D46" s="3">
        <v>21</v>
      </c>
      <c r="E46" s="3">
        <v>123</v>
      </c>
      <c r="F46" s="3">
        <f t="shared" si="13"/>
        <v>17.18</v>
      </c>
      <c r="G46" s="3">
        <f t="shared" si="14"/>
        <v>18.98</v>
      </c>
      <c r="H46" s="3">
        <f t="shared" si="15"/>
        <v>-104</v>
      </c>
    </row>
    <row r="47" spans="1:8" x14ac:dyDescent="0.25">
      <c r="B47" s="3">
        <v>10</v>
      </c>
      <c r="C47" s="3">
        <v>18.600000000000001</v>
      </c>
      <c r="D47" s="3">
        <v>31.2</v>
      </c>
      <c r="E47" s="3">
        <v>76.400000000000006</v>
      </c>
      <c r="F47" s="3">
        <f t="shared" si="13"/>
        <v>17.48</v>
      </c>
      <c r="G47" s="3">
        <f t="shared" si="14"/>
        <v>29.18</v>
      </c>
      <c r="H47" s="3">
        <f t="shared" si="15"/>
        <v>-150.6</v>
      </c>
    </row>
    <row r="48" spans="1:8" x14ac:dyDescent="0.25">
      <c r="B48" s="3">
        <v>11</v>
      </c>
      <c r="C48" s="3">
        <v>22.3</v>
      </c>
      <c r="D48" s="3">
        <v>39.4</v>
      </c>
      <c r="E48" s="3">
        <v>46.2</v>
      </c>
      <c r="F48" s="3">
        <f t="shared" si="13"/>
        <v>21.18</v>
      </c>
      <c r="G48" s="3">
        <f t="shared" si="14"/>
        <v>37.379999999999995</v>
      </c>
      <c r="H48" s="3">
        <f t="shared" si="15"/>
        <v>-180.8</v>
      </c>
    </row>
    <row r="49" spans="2:8" x14ac:dyDescent="0.25">
      <c r="B49" s="3">
        <v>12</v>
      </c>
      <c r="C49" s="3">
        <v>29.9</v>
      </c>
      <c r="D49" s="3">
        <v>53.8</v>
      </c>
      <c r="E49" s="3">
        <v>11.9</v>
      </c>
      <c r="F49" s="3">
        <f t="shared" si="13"/>
        <v>28.779999999999998</v>
      </c>
      <c r="G49" s="3">
        <f t="shared" si="14"/>
        <v>51.779999999999994</v>
      </c>
      <c r="H49" s="3">
        <f t="shared" si="15"/>
        <v>-215.1</v>
      </c>
    </row>
    <row r="50" spans="2:8" x14ac:dyDescent="0.25">
      <c r="B50" s="3">
        <v>13</v>
      </c>
      <c r="C50" s="3">
        <v>25.2</v>
      </c>
      <c r="D50" s="3">
        <v>54.4</v>
      </c>
      <c r="E50" s="3">
        <v>5.3999999999999999E-2</v>
      </c>
      <c r="F50" s="3">
        <f t="shared" ref="F50" si="16">C50-C$37</f>
        <v>24.08</v>
      </c>
      <c r="G50" s="3">
        <f t="shared" ref="G50" si="17">D50-D$37</f>
        <v>52.379999999999995</v>
      </c>
      <c r="H50" s="3">
        <f t="shared" ref="H50" si="18">E50-E$37</f>
        <v>-226.946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ensaio 1</vt:lpstr>
      <vt:lpstr>ensaio 2</vt:lpstr>
      <vt:lpstr>ensaio 3</vt:lpstr>
      <vt:lpstr>ensaio 4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2014-01-07T11:18:52Z</dcterms:created>
  <dcterms:modified xsi:type="dcterms:W3CDTF">2014-01-10T19:20:56Z</dcterms:modified>
</cp:coreProperties>
</file>